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pk\Dropbox\INTRANET 2024-25\GENERAL RESOURCES\"/>
    </mc:Choice>
  </mc:AlternateContent>
  <xr:revisionPtr revIDLastSave="0" documentId="8_{62DCCE2F-AD75-4B3B-B3A6-A2572CAE508B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1" sheetId="1" r:id="rId1"/>
    <sheet name="2" sheetId="3" r:id="rId2"/>
    <sheet name="3" sheetId="16" r:id="rId3"/>
    <sheet name="4" sheetId="17" r:id="rId4"/>
    <sheet name="5" sheetId="18" r:id="rId5"/>
    <sheet name="6" sheetId="19" r:id="rId6"/>
    <sheet name="7" sheetId="20" r:id="rId7"/>
    <sheet name="8" sheetId="21" r:id="rId8"/>
    <sheet name="9" sheetId="22" r:id="rId9"/>
    <sheet name="10" sheetId="23" r:id="rId10"/>
    <sheet name="11" sheetId="24" r:id="rId11"/>
    <sheet name="12" sheetId="25" r:id="rId12"/>
  </sheets>
  <definedNames>
    <definedName name="_xlnm.Print_Area" localSheetId="0">'1'!$A$5:$N$45</definedName>
    <definedName name="_xlnm.Print_Area" localSheetId="9">'10'!$A$1:$N$41</definedName>
    <definedName name="_xlnm.Print_Area" localSheetId="10">'11'!$A$1:$N$41</definedName>
    <definedName name="_xlnm.Print_Area" localSheetId="11">'12'!$A$1:$N$41</definedName>
    <definedName name="_xlnm.Print_Area" localSheetId="1">'2'!$A$1:$N$41</definedName>
    <definedName name="_xlnm.Print_Area" localSheetId="2">'3'!$A$1:$N$41</definedName>
    <definedName name="_xlnm.Print_Area" localSheetId="3">'4'!$A$1:$N$41</definedName>
    <definedName name="_xlnm.Print_Area" localSheetId="4">'5'!$A$1:$N$41</definedName>
    <definedName name="_xlnm.Print_Area" localSheetId="5">'6'!$A$1:$N$41</definedName>
    <definedName name="_xlnm.Print_Area" localSheetId="6">'7'!$A$1:$N$41</definedName>
    <definedName name="_xlnm.Print_Area" localSheetId="7">'8'!$A$1:$N$41</definedName>
    <definedName name="_xlnm.Print_Area" localSheetId="8">'9'!$A$1:$N$41</definedName>
    <definedName name="startday">'1'!$L$3</definedName>
    <definedName name="valuevx">42.314159</definedName>
    <definedName name="vertex42_copyright" hidden="1">"© 2014-2016 Vertex42 LLC"</definedName>
    <definedName name="vertex42_id" hidden="1">"academic-calendar-landscape.xlsx"</definedName>
    <definedName name="vertex42_title" hidden="1">"Academic Calendar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17" l="1"/>
  <c r="E14" i="19" l="1"/>
  <c r="B3" i="25" l="1"/>
  <c r="V54" i="25"/>
  <c r="U54" i="25"/>
  <c r="T54" i="25"/>
  <c r="S54" i="25"/>
  <c r="R54" i="25"/>
  <c r="Q54" i="25"/>
  <c r="P54" i="25"/>
  <c r="V44" i="25"/>
  <c r="U44" i="25"/>
  <c r="T44" i="25"/>
  <c r="S44" i="25"/>
  <c r="R44" i="25"/>
  <c r="Q44" i="25"/>
  <c r="P44" i="25"/>
  <c r="B3" i="24"/>
  <c r="V54" i="24"/>
  <c r="U54" i="24"/>
  <c r="T54" i="24"/>
  <c r="S54" i="24"/>
  <c r="R54" i="24"/>
  <c r="Q54" i="24"/>
  <c r="P54" i="24"/>
  <c r="V44" i="24"/>
  <c r="U44" i="24"/>
  <c r="T44" i="24"/>
  <c r="S44" i="24"/>
  <c r="R44" i="24"/>
  <c r="Q44" i="24"/>
  <c r="P44" i="24"/>
  <c r="B3" i="23"/>
  <c r="V54" i="23"/>
  <c r="U54" i="23"/>
  <c r="T54" i="23"/>
  <c r="S54" i="23"/>
  <c r="R54" i="23"/>
  <c r="Q54" i="23"/>
  <c r="P54" i="23"/>
  <c r="V44" i="23"/>
  <c r="U44" i="23"/>
  <c r="T44" i="23"/>
  <c r="S44" i="23"/>
  <c r="R44" i="23"/>
  <c r="Q44" i="23"/>
  <c r="P44" i="23"/>
  <c r="B3" i="22"/>
  <c r="V54" i="22"/>
  <c r="U54" i="22"/>
  <c r="T54" i="22"/>
  <c r="S54" i="22"/>
  <c r="R54" i="22"/>
  <c r="Q54" i="22"/>
  <c r="P54" i="22"/>
  <c r="V44" i="22"/>
  <c r="U44" i="22"/>
  <c r="T44" i="22"/>
  <c r="S44" i="22"/>
  <c r="R44" i="22"/>
  <c r="Q44" i="22"/>
  <c r="P44" i="22"/>
  <c r="B3" i="21"/>
  <c r="V54" i="21"/>
  <c r="U54" i="21"/>
  <c r="T54" i="21"/>
  <c r="S54" i="21"/>
  <c r="R54" i="21"/>
  <c r="Q54" i="21"/>
  <c r="P54" i="21"/>
  <c r="V44" i="21"/>
  <c r="U44" i="21"/>
  <c r="T44" i="21"/>
  <c r="S44" i="21"/>
  <c r="R44" i="21"/>
  <c r="Q44" i="21"/>
  <c r="P44" i="21"/>
  <c r="B3" i="20"/>
  <c r="V54" i="20"/>
  <c r="U54" i="20"/>
  <c r="T54" i="20"/>
  <c r="S54" i="20"/>
  <c r="R54" i="20"/>
  <c r="Q54" i="20"/>
  <c r="P54" i="20"/>
  <c r="V44" i="20"/>
  <c r="U44" i="20"/>
  <c r="T44" i="20"/>
  <c r="S44" i="20"/>
  <c r="R44" i="20"/>
  <c r="Q44" i="20"/>
  <c r="P44" i="20"/>
  <c r="B3" i="19"/>
  <c r="V54" i="19"/>
  <c r="U54" i="19"/>
  <c r="T54" i="19"/>
  <c r="S54" i="19"/>
  <c r="R54" i="19"/>
  <c r="Q54" i="19"/>
  <c r="P54" i="19"/>
  <c r="V44" i="19"/>
  <c r="U44" i="19"/>
  <c r="T44" i="19"/>
  <c r="S44" i="19"/>
  <c r="R44" i="19"/>
  <c r="Q44" i="19"/>
  <c r="P44" i="19"/>
  <c r="B3" i="18"/>
  <c r="V54" i="18"/>
  <c r="U54" i="18"/>
  <c r="T54" i="18"/>
  <c r="S54" i="18"/>
  <c r="R54" i="18"/>
  <c r="Q54" i="18"/>
  <c r="P54" i="18"/>
  <c r="V44" i="18"/>
  <c r="U44" i="18"/>
  <c r="T44" i="18"/>
  <c r="S44" i="18"/>
  <c r="R44" i="18"/>
  <c r="Q44" i="18"/>
  <c r="P44" i="18"/>
  <c r="B3" i="17"/>
  <c r="V54" i="17"/>
  <c r="U54" i="17"/>
  <c r="T54" i="17"/>
  <c r="S54" i="17"/>
  <c r="R54" i="17"/>
  <c r="Q54" i="17"/>
  <c r="P54" i="17"/>
  <c r="V44" i="17"/>
  <c r="U44" i="17"/>
  <c r="T44" i="17"/>
  <c r="S44" i="17"/>
  <c r="R44" i="17"/>
  <c r="Q44" i="17"/>
  <c r="P44" i="17"/>
  <c r="B3" i="16"/>
  <c r="V54" i="16"/>
  <c r="U54" i="16"/>
  <c r="T54" i="16"/>
  <c r="S54" i="16"/>
  <c r="R54" i="16"/>
  <c r="Q54" i="16"/>
  <c r="P54" i="16"/>
  <c r="V44" i="16"/>
  <c r="U44" i="16"/>
  <c r="T44" i="16"/>
  <c r="S44" i="16"/>
  <c r="R44" i="16"/>
  <c r="Q44" i="16"/>
  <c r="P44" i="16"/>
  <c r="A5" i="16" l="1"/>
  <c r="C5" i="16" s="1"/>
  <c r="P53" i="18"/>
  <c r="P55" i="18" s="1"/>
  <c r="Q55" i="18" s="1"/>
  <c r="R55" i="18" s="1"/>
  <c r="S55" i="18" s="1"/>
  <c r="T55" i="18" s="1"/>
  <c r="U55" i="18" s="1"/>
  <c r="V55" i="18" s="1"/>
  <c r="P56" i="18" s="1"/>
  <c r="Q56" i="18" s="1"/>
  <c r="R56" i="18" s="1"/>
  <c r="S56" i="18" s="1"/>
  <c r="T56" i="18" s="1"/>
  <c r="U56" i="18" s="1"/>
  <c r="V56" i="18" s="1"/>
  <c r="P57" i="18" s="1"/>
  <c r="Q57" i="18" s="1"/>
  <c r="R57" i="18" s="1"/>
  <c r="S57" i="18" s="1"/>
  <c r="T57" i="18" s="1"/>
  <c r="U57" i="18" s="1"/>
  <c r="V57" i="18" s="1"/>
  <c r="P58" i="18" s="1"/>
  <c r="Q58" i="18" s="1"/>
  <c r="R58" i="18" s="1"/>
  <c r="S58" i="18" s="1"/>
  <c r="T58" i="18" s="1"/>
  <c r="U58" i="18" s="1"/>
  <c r="V58" i="18" s="1"/>
  <c r="P59" i="18" s="1"/>
  <c r="Q59" i="18" s="1"/>
  <c r="R59" i="18" s="1"/>
  <c r="S59" i="18" s="1"/>
  <c r="T59" i="18" s="1"/>
  <c r="U59" i="18" s="1"/>
  <c r="V59" i="18" s="1"/>
  <c r="P60" i="18" s="1"/>
  <c r="Q60" i="18" s="1"/>
  <c r="R60" i="18" s="1"/>
  <c r="S60" i="18" s="1"/>
  <c r="T60" i="18" s="1"/>
  <c r="U60" i="18" s="1"/>
  <c r="V60" i="18" s="1"/>
  <c r="P53" i="17"/>
  <c r="P55" i="17" s="1"/>
  <c r="Q55" i="17" s="1"/>
  <c r="R55" i="17" s="1"/>
  <c r="S55" i="17" s="1"/>
  <c r="T55" i="17" s="1"/>
  <c r="U55" i="17" s="1"/>
  <c r="V55" i="17" s="1"/>
  <c r="P56" i="17" s="1"/>
  <c r="Q56" i="17" s="1"/>
  <c r="R56" i="17" s="1"/>
  <c r="S56" i="17" s="1"/>
  <c r="T56" i="17" s="1"/>
  <c r="U56" i="17" s="1"/>
  <c r="V56" i="17" s="1"/>
  <c r="P57" i="17" s="1"/>
  <c r="Q57" i="17" s="1"/>
  <c r="R57" i="17" s="1"/>
  <c r="S57" i="17" s="1"/>
  <c r="T57" i="17" s="1"/>
  <c r="U57" i="17" s="1"/>
  <c r="V57" i="17" s="1"/>
  <c r="P58" i="17" s="1"/>
  <c r="Q58" i="17" s="1"/>
  <c r="R58" i="17" s="1"/>
  <c r="S58" i="17" s="1"/>
  <c r="T58" i="17" s="1"/>
  <c r="U58" i="17" s="1"/>
  <c r="V58" i="17" s="1"/>
  <c r="P59" i="17" s="1"/>
  <c r="Q59" i="17" s="1"/>
  <c r="R59" i="17" s="1"/>
  <c r="S59" i="17" s="1"/>
  <c r="T59" i="17" s="1"/>
  <c r="U59" i="17" s="1"/>
  <c r="V59" i="17" s="1"/>
  <c r="P60" i="17" s="1"/>
  <c r="Q60" i="17" s="1"/>
  <c r="R60" i="17" s="1"/>
  <c r="S60" i="17" s="1"/>
  <c r="T60" i="17" s="1"/>
  <c r="U60" i="17" s="1"/>
  <c r="V60" i="17" s="1"/>
  <c r="A5" i="25"/>
  <c r="P43" i="25"/>
  <c r="P45" i="25" s="1"/>
  <c r="Q45" i="25" s="1"/>
  <c r="R45" i="25" s="1"/>
  <c r="S45" i="25" s="1"/>
  <c r="T45" i="25" s="1"/>
  <c r="U45" i="25" s="1"/>
  <c r="V45" i="25" s="1"/>
  <c r="P46" i="25" s="1"/>
  <c r="Q46" i="25" s="1"/>
  <c r="R46" i="25" s="1"/>
  <c r="S46" i="25" s="1"/>
  <c r="T46" i="25" s="1"/>
  <c r="U46" i="25" s="1"/>
  <c r="V46" i="25" s="1"/>
  <c r="P47" i="25" s="1"/>
  <c r="Q47" i="25" s="1"/>
  <c r="R47" i="25" s="1"/>
  <c r="S47" i="25" s="1"/>
  <c r="T47" i="25" s="1"/>
  <c r="U47" i="25" s="1"/>
  <c r="V47" i="25" s="1"/>
  <c r="P48" i="25" s="1"/>
  <c r="Q48" i="25" s="1"/>
  <c r="R48" i="25" s="1"/>
  <c r="S48" i="25" s="1"/>
  <c r="T48" i="25" s="1"/>
  <c r="U48" i="25" s="1"/>
  <c r="V48" i="25" s="1"/>
  <c r="P49" i="25" s="1"/>
  <c r="Q49" i="25" s="1"/>
  <c r="R49" i="25" s="1"/>
  <c r="S49" i="25" s="1"/>
  <c r="T49" i="25" s="1"/>
  <c r="U49" i="25" s="1"/>
  <c r="V49" i="25" s="1"/>
  <c r="P50" i="25" s="1"/>
  <c r="Q50" i="25" s="1"/>
  <c r="R50" i="25" s="1"/>
  <c r="S50" i="25" s="1"/>
  <c r="T50" i="25" s="1"/>
  <c r="U50" i="25" s="1"/>
  <c r="V50" i="25" s="1"/>
  <c r="P53" i="25"/>
  <c r="P55" i="25" s="1"/>
  <c r="Q55" i="25" s="1"/>
  <c r="R55" i="25" s="1"/>
  <c r="S55" i="25" s="1"/>
  <c r="T55" i="25" s="1"/>
  <c r="U55" i="25" s="1"/>
  <c r="V55" i="25" s="1"/>
  <c r="P56" i="25" s="1"/>
  <c r="Q56" i="25" s="1"/>
  <c r="R56" i="25" s="1"/>
  <c r="S56" i="25" s="1"/>
  <c r="T56" i="25" s="1"/>
  <c r="U56" i="25" s="1"/>
  <c r="V56" i="25" s="1"/>
  <c r="P57" i="25" s="1"/>
  <c r="Q57" i="25" s="1"/>
  <c r="R57" i="25" s="1"/>
  <c r="S57" i="25" s="1"/>
  <c r="T57" i="25" s="1"/>
  <c r="U57" i="25" s="1"/>
  <c r="V57" i="25" s="1"/>
  <c r="P58" i="25" s="1"/>
  <c r="Q58" i="25" s="1"/>
  <c r="R58" i="25" s="1"/>
  <c r="S58" i="25" s="1"/>
  <c r="T58" i="25" s="1"/>
  <c r="U58" i="25" s="1"/>
  <c r="V58" i="25" s="1"/>
  <c r="P59" i="25" s="1"/>
  <c r="Q59" i="25" s="1"/>
  <c r="R59" i="25" s="1"/>
  <c r="S59" i="25" s="1"/>
  <c r="T59" i="25" s="1"/>
  <c r="U59" i="25" s="1"/>
  <c r="V59" i="25" s="1"/>
  <c r="P60" i="25" s="1"/>
  <c r="Q60" i="25" s="1"/>
  <c r="R60" i="25" s="1"/>
  <c r="S60" i="25" s="1"/>
  <c r="T60" i="25" s="1"/>
  <c r="U60" i="25" s="1"/>
  <c r="V60" i="25" s="1"/>
  <c r="P43" i="24"/>
  <c r="P45" i="24" s="1"/>
  <c r="Q45" i="24" s="1"/>
  <c r="R45" i="24" s="1"/>
  <c r="S45" i="24" s="1"/>
  <c r="T45" i="24" s="1"/>
  <c r="U45" i="24" s="1"/>
  <c r="V45" i="24" s="1"/>
  <c r="P46" i="24" s="1"/>
  <c r="Q46" i="24" s="1"/>
  <c r="R46" i="24" s="1"/>
  <c r="S46" i="24" s="1"/>
  <c r="T46" i="24" s="1"/>
  <c r="U46" i="24" s="1"/>
  <c r="V46" i="24" s="1"/>
  <c r="P47" i="24" s="1"/>
  <c r="Q47" i="24" s="1"/>
  <c r="R47" i="24" s="1"/>
  <c r="S47" i="24" s="1"/>
  <c r="T47" i="24" s="1"/>
  <c r="U47" i="24" s="1"/>
  <c r="V47" i="24" s="1"/>
  <c r="P48" i="24" s="1"/>
  <c r="Q48" i="24" s="1"/>
  <c r="R48" i="24" s="1"/>
  <c r="S48" i="24" s="1"/>
  <c r="T48" i="24" s="1"/>
  <c r="U48" i="24" s="1"/>
  <c r="V48" i="24" s="1"/>
  <c r="P49" i="24" s="1"/>
  <c r="Q49" i="24" s="1"/>
  <c r="R49" i="24" s="1"/>
  <c r="S49" i="24" s="1"/>
  <c r="T49" i="24" s="1"/>
  <c r="U49" i="24" s="1"/>
  <c r="V49" i="24" s="1"/>
  <c r="P50" i="24" s="1"/>
  <c r="Q50" i="24" s="1"/>
  <c r="R50" i="24" s="1"/>
  <c r="S50" i="24" s="1"/>
  <c r="T50" i="24" s="1"/>
  <c r="U50" i="24" s="1"/>
  <c r="V50" i="24" s="1"/>
  <c r="P53" i="24"/>
  <c r="P55" i="24" s="1"/>
  <c r="Q55" i="24" s="1"/>
  <c r="R55" i="24" s="1"/>
  <c r="S55" i="24" s="1"/>
  <c r="T55" i="24" s="1"/>
  <c r="U55" i="24" s="1"/>
  <c r="V55" i="24" s="1"/>
  <c r="P56" i="24" s="1"/>
  <c r="Q56" i="24" s="1"/>
  <c r="R56" i="24" s="1"/>
  <c r="S56" i="24" s="1"/>
  <c r="T56" i="24" s="1"/>
  <c r="U56" i="24" s="1"/>
  <c r="V56" i="24" s="1"/>
  <c r="P57" i="24" s="1"/>
  <c r="Q57" i="24" s="1"/>
  <c r="R57" i="24" s="1"/>
  <c r="S57" i="24" s="1"/>
  <c r="T57" i="24" s="1"/>
  <c r="U57" i="24" s="1"/>
  <c r="V57" i="24" s="1"/>
  <c r="P58" i="24" s="1"/>
  <c r="Q58" i="24" s="1"/>
  <c r="R58" i="24" s="1"/>
  <c r="S58" i="24" s="1"/>
  <c r="T58" i="24" s="1"/>
  <c r="U58" i="24" s="1"/>
  <c r="V58" i="24" s="1"/>
  <c r="P59" i="24" s="1"/>
  <c r="Q59" i="24" s="1"/>
  <c r="R59" i="24" s="1"/>
  <c r="S59" i="24" s="1"/>
  <c r="T59" i="24" s="1"/>
  <c r="U59" i="24" s="1"/>
  <c r="V59" i="24" s="1"/>
  <c r="P60" i="24" s="1"/>
  <c r="Q60" i="24" s="1"/>
  <c r="R60" i="24" s="1"/>
  <c r="S60" i="24" s="1"/>
  <c r="T60" i="24" s="1"/>
  <c r="U60" i="24" s="1"/>
  <c r="V60" i="24" s="1"/>
  <c r="A5" i="24"/>
  <c r="A5" i="23"/>
  <c r="P43" i="23"/>
  <c r="P45" i="23" s="1"/>
  <c r="Q45" i="23" s="1"/>
  <c r="R45" i="23" s="1"/>
  <c r="S45" i="23" s="1"/>
  <c r="T45" i="23" s="1"/>
  <c r="U45" i="23" s="1"/>
  <c r="V45" i="23" s="1"/>
  <c r="P46" i="23" s="1"/>
  <c r="Q46" i="23" s="1"/>
  <c r="R46" i="23" s="1"/>
  <c r="S46" i="23" s="1"/>
  <c r="T46" i="23" s="1"/>
  <c r="U46" i="23" s="1"/>
  <c r="V46" i="23" s="1"/>
  <c r="P47" i="23" s="1"/>
  <c r="Q47" i="23" s="1"/>
  <c r="R47" i="23" s="1"/>
  <c r="S47" i="23" s="1"/>
  <c r="T47" i="23" s="1"/>
  <c r="U47" i="23" s="1"/>
  <c r="V47" i="23" s="1"/>
  <c r="P48" i="23" s="1"/>
  <c r="Q48" i="23" s="1"/>
  <c r="R48" i="23" s="1"/>
  <c r="S48" i="23" s="1"/>
  <c r="T48" i="23" s="1"/>
  <c r="U48" i="23" s="1"/>
  <c r="V48" i="23" s="1"/>
  <c r="P49" i="23" s="1"/>
  <c r="Q49" i="23" s="1"/>
  <c r="R49" i="23" s="1"/>
  <c r="S49" i="23" s="1"/>
  <c r="T49" i="23" s="1"/>
  <c r="U49" i="23" s="1"/>
  <c r="V49" i="23" s="1"/>
  <c r="P50" i="23" s="1"/>
  <c r="Q50" i="23" s="1"/>
  <c r="R50" i="23" s="1"/>
  <c r="S50" i="23" s="1"/>
  <c r="T50" i="23" s="1"/>
  <c r="U50" i="23" s="1"/>
  <c r="V50" i="23" s="1"/>
  <c r="P53" i="23"/>
  <c r="P55" i="23" s="1"/>
  <c r="Q55" i="23" s="1"/>
  <c r="R55" i="23" s="1"/>
  <c r="S55" i="23" s="1"/>
  <c r="T55" i="23" s="1"/>
  <c r="U55" i="23" s="1"/>
  <c r="V55" i="23" s="1"/>
  <c r="P56" i="23" s="1"/>
  <c r="Q56" i="23" s="1"/>
  <c r="R56" i="23" s="1"/>
  <c r="S56" i="23" s="1"/>
  <c r="T56" i="23" s="1"/>
  <c r="U56" i="23" s="1"/>
  <c r="V56" i="23" s="1"/>
  <c r="P57" i="23" s="1"/>
  <c r="Q57" i="23" s="1"/>
  <c r="R57" i="23" s="1"/>
  <c r="S57" i="23" s="1"/>
  <c r="T57" i="23" s="1"/>
  <c r="U57" i="23" s="1"/>
  <c r="V57" i="23" s="1"/>
  <c r="P58" i="23" s="1"/>
  <c r="Q58" i="23" s="1"/>
  <c r="R58" i="23" s="1"/>
  <c r="S58" i="23" s="1"/>
  <c r="T58" i="23" s="1"/>
  <c r="U58" i="23" s="1"/>
  <c r="V58" i="23" s="1"/>
  <c r="P59" i="23" s="1"/>
  <c r="Q59" i="23" s="1"/>
  <c r="R59" i="23" s="1"/>
  <c r="S59" i="23" s="1"/>
  <c r="T59" i="23" s="1"/>
  <c r="U59" i="23" s="1"/>
  <c r="V59" i="23" s="1"/>
  <c r="P60" i="23" s="1"/>
  <c r="Q60" i="23" s="1"/>
  <c r="R60" i="23" s="1"/>
  <c r="S60" i="23" s="1"/>
  <c r="T60" i="23" s="1"/>
  <c r="U60" i="23" s="1"/>
  <c r="V60" i="23" s="1"/>
  <c r="A5" i="22"/>
  <c r="P43" i="22"/>
  <c r="P45" i="22" s="1"/>
  <c r="Q45" i="22" s="1"/>
  <c r="R45" i="22" s="1"/>
  <c r="S45" i="22" s="1"/>
  <c r="T45" i="22" s="1"/>
  <c r="U45" i="22" s="1"/>
  <c r="V45" i="22" s="1"/>
  <c r="P46" i="22" s="1"/>
  <c r="Q46" i="22" s="1"/>
  <c r="R46" i="22" s="1"/>
  <c r="S46" i="22" s="1"/>
  <c r="T46" i="22" s="1"/>
  <c r="U46" i="22" s="1"/>
  <c r="V46" i="22" s="1"/>
  <c r="P47" i="22" s="1"/>
  <c r="Q47" i="22" s="1"/>
  <c r="R47" i="22" s="1"/>
  <c r="S47" i="22" s="1"/>
  <c r="T47" i="22" s="1"/>
  <c r="U47" i="22" s="1"/>
  <c r="V47" i="22" s="1"/>
  <c r="P48" i="22" s="1"/>
  <c r="Q48" i="22" s="1"/>
  <c r="R48" i="22" s="1"/>
  <c r="S48" i="22" s="1"/>
  <c r="T48" i="22" s="1"/>
  <c r="U48" i="22" s="1"/>
  <c r="V48" i="22" s="1"/>
  <c r="P49" i="22" s="1"/>
  <c r="Q49" i="22" s="1"/>
  <c r="R49" i="22" s="1"/>
  <c r="S49" i="22" s="1"/>
  <c r="T49" i="22" s="1"/>
  <c r="U49" i="22" s="1"/>
  <c r="V49" i="22" s="1"/>
  <c r="P50" i="22" s="1"/>
  <c r="Q50" i="22" s="1"/>
  <c r="R50" i="22" s="1"/>
  <c r="S50" i="22" s="1"/>
  <c r="T50" i="22" s="1"/>
  <c r="U50" i="22" s="1"/>
  <c r="V50" i="22" s="1"/>
  <c r="P53" i="22"/>
  <c r="P55" i="22" s="1"/>
  <c r="Q55" i="22" s="1"/>
  <c r="R55" i="22" s="1"/>
  <c r="S55" i="22" s="1"/>
  <c r="T55" i="22" s="1"/>
  <c r="U55" i="22" s="1"/>
  <c r="V55" i="22" s="1"/>
  <c r="P56" i="22" s="1"/>
  <c r="Q56" i="22" s="1"/>
  <c r="R56" i="22" s="1"/>
  <c r="S56" i="22" s="1"/>
  <c r="T56" i="22" s="1"/>
  <c r="U56" i="22" s="1"/>
  <c r="V56" i="22" s="1"/>
  <c r="P57" i="22" s="1"/>
  <c r="Q57" i="22" s="1"/>
  <c r="R57" i="22" s="1"/>
  <c r="S57" i="22" s="1"/>
  <c r="T57" i="22" s="1"/>
  <c r="U57" i="22" s="1"/>
  <c r="V57" i="22" s="1"/>
  <c r="P58" i="22" s="1"/>
  <c r="Q58" i="22" s="1"/>
  <c r="R58" i="22" s="1"/>
  <c r="S58" i="22" s="1"/>
  <c r="T58" i="22" s="1"/>
  <c r="U58" i="22" s="1"/>
  <c r="V58" i="22" s="1"/>
  <c r="P59" i="22" s="1"/>
  <c r="Q59" i="22" s="1"/>
  <c r="R59" i="22" s="1"/>
  <c r="S59" i="22" s="1"/>
  <c r="T59" i="22" s="1"/>
  <c r="U59" i="22" s="1"/>
  <c r="V59" i="22" s="1"/>
  <c r="P60" i="22" s="1"/>
  <c r="Q60" i="22" s="1"/>
  <c r="R60" i="22" s="1"/>
  <c r="S60" i="22" s="1"/>
  <c r="T60" i="22" s="1"/>
  <c r="U60" i="22" s="1"/>
  <c r="V60" i="22" s="1"/>
  <c r="A5" i="21"/>
  <c r="P43" i="21"/>
  <c r="P45" i="21" s="1"/>
  <c r="Q45" i="21" s="1"/>
  <c r="R45" i="21" s="1"/>
  <c r="S45" i="21" s="1"/>
  <c r="T45" i="21" s="1"/>
  <c r="U45" i="21" s="1"/>
  <c r="V45" i="21" s="1"/>
  <c r="P46" i="21" s="1"/>
  <c r="Q46" i="21" s="1"/>
  <c r="R46" i="21" s="1"/>
  <c r="S46" i="21" s="1"/>
  <c r="T46" i="21" s="1"/>
  <c r="U46" i="21" s="1"/>
  <c r="V46" i="21" s="1"/>
  <c r="P47" i="21" s="1"/>
  <c r="Q47" i="21" s="1"/>
  <c r="R47" i="21" s="1"/>
  <c r="S47" i="21" s="1"/>
  <c r="T47" i="21" s="1"/>
  <c r="U47" i="21" s="1"/>
  <c r="V47" i="21" s="1"/>
  <c r="P48" i="21" s="1"/>
  <c r="Q48" i="21" s="1"/>
  <c r="R48" i="21" s="1"/>
  <c r="S48" i="21" s="1"/>
  <c r="T48" i="21" s="1"/>
  <c r="U48" i="21" s="1"/>
  <c r="V48" i="21" s="1"/>
  <c r="P49" i="21" s="1"/>
  <c r="Q49" i="21" s="1"/>
  <c r="R49" i="21" s="1"/>
  <c r="S49" i="21" s="1"/>
  <c r="T49" i="21" s="1"/>
  <c r="U49" i="21" s="1"/>
  <c r="V49" i="21" s="1"/>
  <c r="P50" i="21" s="1"/>
  <c r="Q50" i="21" s="1"/>
  <c r="R50" i="21" s="1"/>
  <c r="S50" i="21" s="1"/>
  <c r="T50" i="21" s="1"/>
  <c r="U50" i="21" s="1"/>
  <c r="V50" i="21" s="1"/>
  <c r="P53" i="21"/>
  <c r="P55" i="21" s="1"/>
  <c r="Q55" i="21" s="1"/>
  <c r="R55" i="21" s="1"/>
  <c r="S55" i="21" s="1"/>
  <c r="T55" i="21" s="1"/>
  <c r="U55" i="21" s="1"/>
  <c r="V55" i="21" s="1"/>
  <c r="P56" i="21" s="1"/>
  <c r="Q56" i="21" s="1"/>
  <c r="R56" i="21" s="1"/>
  <c r="S56" i="21" s="1"/>
  <c r="T56" i="21" s="1"/>
  <c r="U56" i="21" s="1"/>
  <c r="V56" i="21" s="1"/>
  <c r="P57" i="21" s="1"/>
  <c r="Q57" i="21" s="1"/>
  <c r="R57" i="21" s="1"/>
  <c r="S57" i="21" s="1"/>
  <c r="T57" i="21" s="1"/>
  <c r="U57" i="21" s="1"/>
  <c r="V57" i="21" s="1"/>
  <c r="P58" i="21" s="1"/>
  <c r="Q58" i="21" s="1"/>
  <c r="R58" i="21" s="1"/>
  <c r="S58" i="21" s="1"/>
  <c r="T58" i="21" s="1"/>
  <c r="U58" i="21" s="1"/>
  <c r="V58" i="21" s="1"/>
  <c r="P59" i="21" s="1"/>
  <c r="Q59" i="21" s="1"/>
  <c r="R59" i="21" s="1"/>
  <c r="S59" i="21" s="1"/>
  <c r="T59" i="21" s="1"/>
  <c r="U59" i="21" s="1"/>
  <c r="V59" i="21" s="1"/>
  <c r="P60" i="21" s="1"/>
  <c r="Q60" i="21" s="1"/>
  <c r="R60" i="21" s="1"/>
  <c r="S60" i="21" s="1"/>
  <c r="T60" i="21" s="1"/>
  <c r="U60" i="21" s="1"/>
  <c r="V60" i="21" s="1"/>
  <c r="A5" i="20"/>
  <c r="P43" i="20"/>
  <c r="P45" i="20" s="1"/>
  <c r="Q45" i="20" s="1"/>
  <c r="R45" i="20" s="1"/>
  <c r="S45" i="20" s="1"/>
  <c r="T45" i="20" s="1"/>
  <c r="U45" i="20" s="1"/>
  <c r="V45" i="20" s="1"/>
  <c r="P46" i="20" s="1"/>
  <c r="Q46" i="20" s="1"/>
  <c r="R46" i="20" s="1"/>
  <c r="S46" i="20" s="1"/>
  <c r="T46" i="20" s="1"/>
  <c r="U46" i="20" s="1"/>
  <c r="V46" i="20" s="1"/>
  <c r="P47" i="20" s="1"/>
  <c r="Q47" i="20" s="1"/>
  <c r="R47" i="20" s="1"/>
  <c r="S47" i="20" s="1"/>
  <c r="T47" i="20" s="1"/>
  <c r="U47" i="20" s="1"/>
  <c r="V47" i="20" s="1"/>
  <c r="P48" i="20" s="1"/>
  <c r="Q48" i="20" s="1"/>
  <c r="R48" i="20" s="1"/>
  <c r="S48" i="20" s="1"/>
  <c r="T48" i="20" s="1"/>
  <c r="U48" i="20" s="1"/>
  <c r="V48" i="20" s="1"/>
  <c r="P49" i="20" s="1"/>
  <c r="Q49" i="20" s="1"/>
  <c r="R49" i="20" s="1"/>
  <c r="S49" i="20" s="1"/>
  <c r="T49" i="20" s="1"/>
  <c r="U49" i="20" s="1"/>
  <c r="V49" i="20" s="1"/>
  <c r="P50" i="20" s="1"/>
  <c r="Q50" i="20" s="1"/>
  <c r="R50" i="20" s="1"/>
  <c r="S50" i="20" s="1"/>
  <c r="T50" i="20" s="1"/>
  <c r="U50" i="20" s="1"/>
  <c r="V50" i="20" s="1"/>
  <c r="P53" i="20"/>
  <c r="P55" i="20" s="1"/>
  <c r="Q55" i="20" s="1"/>
  <c r="R55" i="20" s="1"/>
  <c r="S55" i="20" s="1"/>
  <c r="T55" i="20" s="1"/>
  <c r="U55" i="20" s="1"/>
  <c r="V55" i="20" s="1"/>
  <c r="P56" i="20" s="1"/>
  <c r="Q56" i="20" s="1"/>
  <c r="R56" i="20" s="1"/>
  <c r="S56" i="20" s="1"/>
  <c r="T56" i="20" s="1"/>
  <c r="U56" i="20" s="1"/>
  <c r="V56" i="20" s="1"/>
  <c r="P57" i="20" s="1"/>
  <c r="Q57" i="20" s="1"/>
  <c r="R57" i="20" s="1"/>
  <c r="S57" i="20" s="1"/>
  <c r="T57" i="20" s="1"/>
  <c r="U57" i="20" s="1"/>
  <c r="V57" i="20" s="1"/>
  <c r="P58" i="20" s="1"/>
  <c r="Q58" i="20" s="1"/>
  <c r="R58" i="20" s="1"/>
  <c r="S58" i="20" s="1"/>
  <c r="T58" i="20" s="1"/>
  <c r="U58" i="20" s="1"/>
  <c r="V58" i="20" s="1"/>
  <c r="P59" i="20" s="1"/>
  <c r="Q59" i="20" s="1"/>
  <c r="R59" i="20" s="1"/>
  <c r="S59" i="20" s="1"/>
  <c r="T59" i="20" s="1"/>
  <c r="U59" i="20" s="1"/>
  <c r="V59" i="20" s="1"/>
  <c r="P60" i="20" s="1"/>
  <c r="Q60" i="20" s="1"/>
  <c r="R60" i="20" s="1"/>
  <c r="S60" i="20" s="1"/>
  <c r="T60" i="20" s="1"/>
  <c r="U60" i="20" s="1"/>
  <c r="V60" i="20" s="1"/>
  <c r="A5" i="19"/>
  <c r="P43" i="19"/>
  <c r="P45" i="19" s="1"/>
  <c r="Q45" i="19" s="1"/>
  <c r="R45" i="19" s="1"/>
  <c r="S45" i="19" s="1"/>
  <c r="T45" i="19" s="1"/>
  <c r="U45" i="19" s="1"/>
  <c r="V45" i="19" s="1"/>
  <c r="P46" i="19" s="1"/>
  <c r="Q46" i="19" s="1"/>
  <c r="R46" i="19" s="1"/>
  <c r="S46" i="19" s="1"/>
  <c r="T46" i="19" s="1"/>
  <c r="U46" i="19" s="1"/>
  <c r="V46" i="19" s="1"/>
  <c r="P47" i="19" s="1"/>
  <c r="Q47" i="19" s="1"/>
  <c r="R47" i="19" s="1"/>
  <c r="S47" i="19" s="1"/>
  <c r="T47" i="19" s="1"/>
  <c r="U47" i="19" s="1"/>
  <c r="V47" i="19" s="1"/>
  <c r="P48" i="19" s="1"/>
  <c r="Q48" i="19" s="1"/>
  <c r="R48" i="19" s="1"/>
  <c r="S48" i="19" s="1"/>
  <c r="T48" i="19" s="1"/>
  <c r="U48" i="19" s="1"/>
  <c r="V48" i="19" s="1"/>
  <c r="P49" i="19" s="1"/>
  <c r="Q49" i="19" s="1"/>
  <c r="R49" i="19" s="1"/>
  <c r="S49" i="19" s="1"/>
  <c r="T49" i="19" s="1"/>
  <c r="U49" i="19" s="1"/>
  <c r="V49" i="19" s="1"/>
  <c r="P50" i="19" s="1"/>
  <c r="Q50" i="19" s="1"/>
  <c r="R50" i="19" s="1"/>
  <c r="S50" i="19" s="1"/>
  <c r="T50" i="19" s="1"/>
  <c r="U50" i="19" s="1"/>
  <c r="V50" i="19" s="1"/>
  <c r="P53" i="19"/>
  <c r="P55" i="19" s="1"/>
  <c r="Q55" i="19" s="1"/>
  <c r="R55" i="19" s="1"/>
  <c r="S55" i="19" s="1"/>
  <c r="T55" i="19" s="1"/>
  <c r="U55" i="19" s="1"/>
  <c r="V55" i="19" s="1"/>
  <c r="P56" i="19" s="1"/>
  <c r="Q56" i="19" s="1"/>
  <c r="R56" i="19" s="1"/>
  <c r="S56" i="19" s="1"/>
  <c r="T56" i="19" s="1"/>
  <c r="U56" i="19" s="1"/>
  <c r="V56" i="19" s="1"/>
  <c r="P57" i="19" s="1"/>
  <c r="Q57" i="19" s="1"/>
  <c r="R57" i="19" s="1"/>
  <c r="S57" i="19" s="1"/>
  <c r="T57" i="19" s="1"/>
  <c r="U57" i="19" s="1"/>
  <c r="V57" i="19" s="1"/>
  <c r="P58" i="19" s="1"/>
  <c r="Q58" i="19" s="1"/>
  <c r="R58" i="19" s="1"/>
  <c r="S58" i="19" s="1"/>
  <c r="T58" i="19" s="1"/>
  <c r="U58" i="19" s="1"/>
  <c r="V58" i="19" s="1"/>
  <c r="P59" i="19" s="1"/>
  <c r="Q59" i="19" s="1"/>
  <c r="R59" i="19" s="1"/>
  <c r="S59" i="19" s="1"/>
  <c r="T59" i="19" s="1"/>
  <c r="U59" i="19" s="1"/>
  <c r="V59" i="19" s="1"/>
  <c r="P60" i="19" s="1"/>
  <c r="Q60" i="19" s="1"/>
  <c r="R60" i="19" s="1"/>
  <c r="S60" i="19" s="1"/>
  <c r="T60" i="19" s="1"/>
  <c r="U60" i="19" s="1"/>
  <c r="V60" i="19" s="1"/>
  <c r="A5" i="18"/>
  <c r="P43" i="18"/>
  <c r="P45" i="18" s="1"/>
  <c r="Q45" i="18" s="1"/>
  <c r="R45" i="18" s="1"/>
  <c r="S45" i="18" s="1"/>
  <c r="T45" i="18" s="1"/>
  <c r="U45" i="18" s="1"/>
  <c r="V45" i="18" s="1"/>
  <c r="P46" i="18" s="1"/>
  <c r="Q46" i="18" s="1"/>
  <c r="R46" i="18" s="1"/>
  <c r="S46" i="18" s="1"/>
  <c r="T46" i="18" s="1"/>
  <c r="U46" i="18" s="1"/>
  <c r="V46" i="18" s="1"/>
  <c r="P47" i="18" s="1"/>
  <c r="Q47" i="18" s="1"/>
  <c r="R47" i="18" s="1"/>
  <c r="S47" i="18" s="1"/>
  <c r="T47" i="18" s="1"/>
  <c r="U47" i="18" s="1"/>
  <c r="V47" i="18" s="1"/>
  <c r="P48" i="18" s="1"/>
  <c r="Q48" i="18" s="1"/>
  <c r="R48" i="18" s="1"/>
  <c r="S48" i="18" s="1"/>
  <c r="T48" i="18" s="1"/>
  <c r="U48" i="18" s="1"/>
  <c r="V48" i="18" s="1"/>
  <c r="P49" i="18" s="1"/>
  <c r="Q49" i="18" s="1"/>
  <c r="R49" i="18" s="1"/>
  <c r="S49" i="18" s="1"/>
  <c r="T49" i="18" s="1"/>
  <c r="U49" i="18" s="1"/>
  <c r="V49" i="18" s="1"/>
  <c r="P50" i="18" s="1"/>
  <c r="Q50" i="18" s="1"/>
  <c r="R50" i="18" s="1"/>
  <c r="S50" i="18" s="1"/>
  <c r="T50" i="18" s="1"/>
  <c r="U50" i="18" s="1"/>
  <c r="V50" i="18" s="1"/>
  <c r="A5" i="17"/>
  <c r="P43" i="17"/>
  <c r="P45" i="17" s="1"/>
  <c r="Q45" i="17" s="1"/>
  <c r="R45" i="17" s="1"/>
  <c r="S45" i="17" s="1"/>
  <c r="T45" i="17" s="1"/>
  <c r="U45" i="17" s="1"/>
  <c r="V45" i="17" s="1"/>
  <c r="P46" i="17" s="1"/>
  <c r="Q46" i="17" s="1"/>
  <c r="R46" i="17" s="1"/>
  <c r="S46" i="17" s="1"/>
  <c r="T46" i="17" s="1"/>
  <c r="U46" i="17" s="1"/>
  <c r="V46" i="17" s="1"/>
  <c r="P47" i="17" s="1"/>
  <c r="Q47" i="17" s="1"/>
  <c r="R47" i="17" s="1"/>
  <c r="S47" i="17" s="1"/>
  <c r="T47" i="17" s="1"/>
  <c r="U47" i="17" s="1"/>
  <c r="V47" i="17" s="1"/>
  <c r="P48" i="17" s="1"/>
  <c r="Q48" i="17" s="1"/>
  <c r="R48" i="17" s="1"/>
  <c r="S48" i="17" s="1"/>
  <c r="T48" i="17" s="1"/>
  <c r="U48" i="17" s="1"/>
  <c r="V48" i="17" s="1"/>
  <c r="P49" i="17" s="1"/>
  <c r="Q49" i="17" s="1"/>
  <c r="R49" i="17" s="1"/>
  <c r="S49" i="17" s="1"/>
  <c r="T49" i="17" s="1"/>
  <c r="U49" i="17" s="1"/>
  <c r="V49" i="17" s="1"/>
  <c r="P50" i="17" s="1"/>
  <c r="Q50" i="17" s="1"/>
  <c r="R50" i="17" s="1"/>
  <c r="S50" i="17" s="1"/>
  <c r="T50" i="17" s="1"/>
  <c r="U50" i="17" s="1"/>
  <c r="V50" i="17" s="1"/>
  <c r="P53" i="16"/>
  <c r="P55" i="16" s="1"/>
  <c r="Q55" i="16" s="1"/>
  <c r="R55" i="16" s="1"/>
  <c r="S55" i="16" s="1"/>
  <c r="T55" i="16" s="1"/>
  <c r="U55" i="16" s="1"/>
  <c r="V55" i="16" s="1"/>
  <c r="P56" i="16" s="1"/>
  <c r="Q56" i="16" s="1"/>
  <c r="R56" i="16" s="1"/>
  <c r="S56" i="16" s="1"/>
  <c r="T56" i="16" s="1"/>
  <c r="U56" i="16" s="1"/>
  <c r="V56" i="16" s="1"/>
  <c r="P57" i="16" s="1"/>
  <c r="Q57" i="16" s="1"/>
  <c r="R57" i="16" s="1"/>
  <c r="S57" i="16" s="1"/>
  <c r="T57" i="16" s="1"/>
  <c r="U57" i="16" s="1"/>
  <c r="V57" i="16" s="1"/>
  <c r="P58" i="16" s="1"/>
  <c r="Q58" i="16" s="1"/>
  <c r="R58" i="16" s="1"/>
  <c r="S58" i="16" s="1"/>
  <c r="T58" i="16" s="1"/>
  <c r="U58" i="16" s="1"/>
  <c r="V58" i="16" s="1"/>
  <c r="P59" i="16" s="1"/>
  <c r="Q59" i="16" s="1"/>
  <c r="R59" i="16" s="1"/>
  <c r="S59" i="16" s="1"/>
  <c r="T59" i="16" s="1"/>
  <c r="U59" i="16" s="1"/>
  <c r="V59" i="16" s="1"/>
  <c r="P60" i="16" s="1"/>
  <c r="Q60" i="16" s="1"/>
  <c r="R60" i="16" s="1"/>
  <c r="S60" i="16" s="1"/>
  <c r="T60" i="16" s="1"/>
  <c r="U60" i="16" s="1"/>
  <c r="V60" i="16" s="1"/>
  <c r="P43" i="16"/>
  <c r="P45" i="16" s="1"/>
  <c r="Q45" i="16" s="1"/>
  <c r="R45" i="16" s="1"/>
  <c r="S45" i="16" s="1"/>
  <c r="T45" i="16" s="1"/>
  <c r="U45" i="16" s="1"/>
  <c r="V45" i="16" s="1"/>
  <c r="P46" i="16" s="1"/>
  <c r="Q46" i="16" s="1"/>
  <c r="R46" i="16" s="1"/>
  <c r="S46" i="16" s="1"/>
  <c r="T46" i="16" s="1"/>
  <c r="U46" i="16" s="1"/>
  <c r="V46" i="16" s="1"/>
  <c r="P47" i="16" s="1"/>
  <c r="Q47" i="16" s="1"/>
  <c r="R47" i="16" s="1"/>
  <c r="S47" i="16" s="1"/>
  <c r="T47" i="16" s="1"/>
  <c r="U47" i="16" s="1"/>
  <c r="V47" i="16" s="1"/>
  <c r="P48" i="16" s="1"/>
  <c r="Q48" i="16" s="1"/>
  <c r="R48" i="16" s="1"/>
  <c r="S48" i="16" s="1"/>
  <c r="T48" i="16" s="1"/>
  <c r="U48" i="16" s="1"/>
  <c r="V48" i="16" s="1"/>
  <c r="P49" i="16" s="1"/>
  <c r="Q49" i="16" s="1"/>
  <c r="R49" i="16" s="1"/>
  <c r="S49" i="16" s="1"/>
  <c r="T49" i="16" s="1"/>
  <c r="U49" i="16" s="1"/>
  <c r="V49" i="16" s="1"/>
  <c r="P50" i="16" s="1"/>
  <c r="Q50" i="16" s="1"/>
  <c r="R50" i="16" s="1"/>
  <c r="S50" i="16" s="1"/>
  <c r="T50" i="16" s="1"/>
  <c r="U50" i="16" s="1"/>
  <c r="V50" i="16" s="1"/>
  <c r="C5" i="25" l="1"/>
  <c r="C5" i="24"/>
  <c r="C5" i="23"/>
  <c r="C5" i="22"/>
  <c r="C5" i="21"/>
  <c r="C5" i="20"/>
  <c r="C5" i="19"/>
  <c r="C5" i="18"/>
  <c r="C6" i="18" s="1"/>
  <c r="C5" i="17"/>
  <c r="E5" i="16"/>
  <c r="B3" i="3"/>
  <c r="B7" i="1"/>
  <c r="V54" i="3"/>
  <c r="U54" i="3"/>
  <c r="T54" i="3"/>
  <c r="S54" i="3"/>
  <c r="R54" i="3"/>
  <c r="Q54" i="3"/>
  <c r="P54" i="3"/>
  <c r="V44" i="3"/>
  <c r="U44" i="3"/>
  <c r="T44" i="3"/>
  <c r="S44" i="3"/>
  <c r="R44" i="3"/>
  <c r="Q44" i="3"/>
  <c r="P44" i="3"/>
  <c r="P47" i="1" l="1"/>
  <c r="P57" i="1"/>
  <c r="E5" i="25"/>
  <c r="E5" i="24"/>
  <c r="E5" i="23"/>
  <c r="E5" i="22"/>
  <c r="E5" i="21"/>
  <c r="E5" i="20"/>
  <c r="E5" i="19"/>
  <c r="E5" i="18"/>
  <c r="E5" i="17"/>
  <c r="G5" i="16"/>
  <c r="P53" i="3"/>
  <c r="P55" i="3" s="1"/>
  <c r="Q55" i="3" s="1"/>
  <c r="R55" i="3" s="1"/>
  <c r="S55" i="3" s="1"/>
  <c r="T55" i="3" s="1"/>
  <c r="U55" i="3" s="1"/>
  <c r="V55" i="3" s="1"/>
  <c r="P56" i="3" s="1"/>
  <c r="Q56" i="3" s="1"/>
  <c r="R56" i="3" s="1"/>
  <c r="S56" i="3" s="1"/>
  <c r="T56" i="3" s="1"/>
  <c r="U56" i="3" s="1"/>
  <c r="V56" i="3" s="1"/>
  <c r="P57" i="3" s="1"/>
  <c r="Q57" i="3" s="1"/>
  <c r="R57" i="3" s="1"/>
  <c r="S57" i="3" s="1"/>
  <c r="T57" i="3" s="1"/>
  <c r="U57" i="3" s="1"/>
  <c r="V57" i="3" s="1"/>
  <c r="P58" i="3" s="1"/>
  <c r="Q58" i="3" s="1"/>
  <c r="R58" i="3" s="1"/>
  <c r="S58" i="3" s="1"/>
  <c r="T58" i="3" s="1"/>
  <c r="U58" i="3" s="1"/>
  <c r="V58" i="3" s="1"/>
  <c r="P59" i="3" s="1"/>
  <c r="Q59" i="3" s="1"/>
  <c r="R59" i="3" s="1"/>
  <c r="S59" i="3" s="1"/>
  <c r="T59" i="3" s="1"/>
  <c r="U59" i="3" s="1"/>
  <c r="V59" i="3" s="1"/>
  <c r="P60" i="3" s="1"/>
  <c r="Q60" i="3" s="1"/>
  <c r="R60" i="3" s="1"/>
  <c r="S60" i="3" s="1"/>
  <c r="T60" i="3" s="1"/>
  <c r="U60" i="3" s="1"/>
  <c r="V60" i="3" s="1"/>
  <c r="P43" i="3"/>
  <c r="P45" i="3" s="1"/>
  <c r="Q45" i="3" s="1"/>
  <c r="R45" i="3" s="1"/>
  <c r="S45" i="3" s="1"/>
  <c r="T45" i="3" s="1"/>
  <c r="U45" i="3" s="1"/>
  <c r="V45" i="3" s="1"/>
  <c r="P46" i="3" s="1"/>
  <c r="Q46" i="3" s="1"/>
  <c r="R46" i="3" s="1"/>
  <c r="S46" i="3" s="1"/>
  <c r="T46" i="3" s="1"/>
  <c r="U46" i="3" s="1"/>
  <c r="V46" i="3" s="1"/>
  <c r="P47" i="3" s="1"/>
  <c r="Q47" i="3" s="1"/>
  <c r="R47" i="3" s="1"/>
  <c r="S47" i="3" s="1"/>
  <c r="T47" i="3" s="1"/>
  <c r="U47" i="3" s="1"/>
  <c r="V47" i="3" s="1"/>
  <c r="P48" i="3" s="1"/>
  <c r="Q48" i="3" s="1"/>
  <c r="R48" i="3" s="1"/>
  <c r="S48" i="3" s="1"/>
  <c r="T48" i="3" s="1"/>
  <c r="U48" i="3" s="1"/>
  <c r="V48" i="3" s="1"/>
  <c r="P49" i="3" s="1"/>
  <c r="Q49" i="3" s="1"/>
  <c r="R49" i="3" s="1"/>
  <c r="S49" i="3" s="1"/>
  <c r="T49" i="3" s="1"/>
  <c r="U49" i="3" s="1"/>
  <c r="V49" i="3" s="1"/>
  <c r="P50" i="3" s="1"/>
  <c r="Q50" i="3" s="1"/>
  <c r="R50" i="3" s="1"/>
  <c r="S50" i="3" s="1"/>
  <c r="T50" i="3" s="1"/>
  <c r="U50" i="3" s="1"/>
  <c r="V50" i="3" s="1"/>
  <c r="A5" i="3"/>
  <c r="G5" i="25" l="1"/>
  <c r="G5" i="24"/>
  <c r="G5" i="23"/>
  <c r="G5" i="22"/>
  <c r="G5" i="21"/>
  <c r="G5" i="20"/>
  <c r="G5" i="19"/>
  <c r="G5" i="18"/>
  <c r="G5" i="17"/>
  <c r="I5" i="16"/>
  <c r="C5" i="3"/>
  <c r="V58" i="1"/>
  <c r="U58" i="1"/>
  <c r="T58" i="1"/>
  <c r="S58" i="1"/>
  <c r="R58" i="1"/>
  <c r="Q58" i="1"/>
  <c r="P58" i="1"/>
  <c r="V48" i="1"/>
  <c r="U48" i="1"/>
  <c r="T48" i="1"/>
  <c r="S48" i="1"/>
  <c r="R48" i="1"/>
  <c r="Q48" i="1"/>
  <c r="P48" i="1"/>
  <c r="B5" i="18" l="1"/>
  <c r="I5" i="25"/>
  <c r="I5" i="24"/>
  <c r="I5" i="23"/>
  <c r="I5" i="22"/>
  <c r="I5" i="21"/>
  <c r="I5" i="20"/>
  <c r="I5" i="19"/>
  <c r="I5" i="18"/>
  <c r="I5" i="17"/>
  <c r="K5" i="16"/>
  <c r="A9" i="1"/>
  <c r="E5" i="3"/>
  <c r="B5" i="22"/>
  <c r="P49" i="1"/>
  <c r="Q49" i="1" s="1"/>
  <c r="R49" i="1" s="1"/>
  <c r="S49" i="1" s="1"/>
  <c r="T49" i="1" s="1"/>
  <c r="U49" i="1" s="1"/>
  <c r="V49" i="1" s="1"/>
  <c r="P50" i="1" s="1"/>
  <c r="Q50" i="1" s="1"/>
  <c r="R50" i="1" s="1"/>
  <c r="S50" i="1" s="1"/>
  <c r="T50" i="1" s="1"/>
  <c r="U50" i="1" s="1"/>
  <c r="V50" i="1" s="1"/>
  <c r="P51" i="1" s="1"/>
  <c r="Q51" i="1" s="1"/>
  <c r="R51" i="1" s="1"/>
  <c r="S51" i="1" s="1"/>
  <c r="T51" i="1" s="1"/>
  <c r="U51" i="1" s="1"/>
  <c r="V51" i="1" s="1"/>
  <c r="P52" i="1" s="1"/>
  <c r="Q52" i="1" s="1"/>
  <c r="R52" i="1" s="1"/>
  <c r="S52" i="1" s="1"/>
  <c r="T52" i="1" s="1"/>
  <c r="U52" i="1" s="1"/>
  <c r="V52" i="1" s="1"/>
  <c r="P53" i="1" s="1"/>
  <c r="Q53" i="1" s="1"/>
  <c r="R53" i="1" s="1"/>
  <c r="S53" i="1" s="1"/>
  <c r="T53" i="1" s="1"/>
  <c r="U53" i="1" s="1"/>
  <c r="V53" i="1" s="1"/>
  <c r="P54" i="1" s="1"/>
  <c r="Q54" i="1" s="1"/>
  <c r="R54" i="1" s="1"/>
  <c r="S54" i="1" s="1"/>
  <c r="T54" i="1" s="1"/>
  <c r="U54" i="1" s="1"/>
  <c r="V54" i="1" s="1"/>
  <c r="B5" i="25" l="1"/>
  <c r="B5" i="24"/>
  <c r="B5" i="3"/>
  <c r="A6" i="24"/>
  <c r="B5" i="19"/>
  <c r="B5" i="16"/>
  <c r="F5" i="25"/>
  <c r="F5" i="17"/>
  <c r="D5" i="17"/>
  <c r="D5" i="23"/>
  <c r="B5" i="17"/>
  <c r="F5" i="23"/>
  <c r="B5" i="23"/>
  <c r="D5" i="18"/>
  <c r="H5" i="24"/>
  <c r="D5" i="20"/>
  <c r="D5" i="24"/>
  <c r="B5" i="20"/>
  <c r="H5" i="18"/>
  <c r="F5" i="18"/>
  <c r="F5" i="20"/>
  <c r="F5" i="24"/>
  <c r="B5" i="21"/>
  <c r="H5" i="17"/>
  <c r="H5" i="19"/>
  <c r="H5" i="21"/>
  <c r="H5" i="23"/>
  <c r="H5" i="25"/>
  <c r="F5" i="16"/>
  <c r="F5" i="21"/>
  <c r="J5" i="16"/>
  <c r="D5" i="22"/>
  <c r="F5" i="19"/>
  <c r="D5" i="19"/>
  <c r="F5" i="22"/>
  <c r="H5" i="22"/>
  <c r="D5" i="21"/>
  <c r="H5" i="16"/>
  <c r="D5" i="25"/>
  <c r="K5" i="25"/>
  <c r="J5" i="25"/>
  <c r="K5" i="24"/>
  <c r="J5" i="24"/>
  <c r="K5" i="23"/>
  <c r="J5" i="23"/>
  <c r="K5" i="22"/>
  <c r="J5" i="22"/>
  <c r="K5" i="21"/>
  <c r="J5" i="21"/>
  <c r="K5" i="20"/>
  <c r="J5" i="20"/>
  <c r="K5" i="19"/>
  <c r="J5" i="19"/>
  <c r="K5" i="18"/>
  <c r="J5" i="18"/>
  <c r="J5" i="17"/>
  <c r="K5" i="17"/>
  <c r="M5" i="16"/>
  <c r="L5" i="16"/>
  <c r="D5" i="3"/>
  <c r="B9" i="1"/>
  <c r="C9" i="1"/>
  <c r="F5" i="3"/>
  <c r="G5" i="3"/>
  <c r="P59" i="1"/>
  <c r="Q59" i="1" s="1"/>
  <c r="R59" i="1" s="1"/>
  <c r="S59" i="1" s="1"/>
  <c r="T59" i="1" s="1"/>
  <c r="U59" i="1" s="1"/>
  <c r="V59" i="1" s="1"/>
  <c r="P60" i="1" s="1"/>
  <c r="Q60" i="1" s="1"/>
  <c r="R60" i="1" s="1"/>
  <c r="S60" i="1" s="1"/>
  <c r="T60" i="1" s="1"/>
  <c r="U60" i="1" s="1"/>
  <c r="V60" i="1" s="1"/>
  <c r="P61" i="1" s="1"/>
  <c r="Q61" i="1" s="1"/>
  <c r="R61" i="1" s="1"/>
  <c r="S61" i="1" s="1"/>
  <c r="T61" i="1" s="1"/>
  <c r="U61" i="1" s="1"/>
  <c r="V61" i="1" s="1"/>
  <c r="P62" i="1" s="1"/>
  <c r="Q62" i="1" s="1"/>
  <c r="R62" i="1" s="1"/>
  <c r="S62" i="1" s="1"/>
  <c r="T62" i="1" s="1"/>
  <c r="U62" i="1" s="1"/>
  <c r="V62" i="1" s="1"/>
  <c r="P63" i="1" s="1"/>
  <c r="Q63" i="1" s="1"/>
  <c r="R63" i="1" s="1"/>
  <c r="S63" i="1" s="1"/>
  <c r="T63" i="1" s="1"/>
  <c r="U63" i="1" s="1"/>
  <c r="V63" i="1" s="1"/>
  <c r="P64" i="1" s="1"/>
  <c r="Q64" i="1" s="1"/>
  <c r="R64" i="1" s="1"/>
  <c r="S64" i="1" s="1"/>
  <c r="T64" i="1" s="1"/>
  <c r="U64" i="1" s="1"/>
  <c r="V64" i="1" s="1"/>
  <c r="A6" i="3" l="1"/>
  <c r="A7" i="24"/>
  <c r="A6" i="16"/>
  <c r="A10" i="1"/>
  <c r="C6" i="23"/>
  <c r="A6" i="17"/>
  <c r="A6" i="23"/>
  <c r="E6" i="23"/>
  <c r="G6" i="25"/>
  <c r="A6" i="18"/>
  <c r="E6" i="24"/>
  <c r="E6" i="18"/>
  <c r="C6" i="20"/>
  <c r="C6" i="24"/>
  <c r="A6" i="20"/>
  <c r="I6" i="18"/>
  <c r="E6" i="20"/>
  <c r="G6" i="24"/>
  <c r="E6" i="22"/>
  <c r="G6" i="16"/>
  <c r="I6" i="16"/>
  <c r="E6" i="19"/>
  <c r="I6" i="21"/>
  <c r="I6" i="25"/>
  <c r="E6" i="21"/>
  <c r="A6" i="22"/>
  <c r="E6" i="25"/>
  <c r="A6" i="21"/>
  <c r="K6" i="16"/>
  <c r="C6" i="22"/>
  <c r="G6" i="22"/>
  <c r="I6" i="22"/>
  <c r="C6" i="21"/>
  <c r="G6" i="21"/>
  <c r="K6" i="25"/>
  <c r="L5" i="25"/>
  <c r="M5" i="25"/>
  <c r="L5" i="24"/>
  <c r="M5" i="24"/>
  <c r="L5" i="23"/>
  <c r="M5" i="23"/>
  <c r="K6" i="22"/>
  <c r="L5" i="22"/>
  <c r="M5" i="22"/>
  <c r="K6" i="21"/>
  <c r="L5" i="21"/>
  <c r="M5" i="21"/>
  <c r="L5" i="20"/>
  <c r="M5" i="20"/>
  <c r="K6" i="19"/>
  <c r="L5" i="19"/>
  <c r="M5" i="19"/>
  <c r="K6" i="18"/>
  <c r="M5" i="18"/>
  <c r="L5" i="17"/>
  <c r="M5" i="17"/>
  <c r="N5" i="16"/>
  <c r="A11" i="16"/>
  <c r="M6" i="16"/>
  <c r="E6" i="3"/>
  <c r="C6" i="3"/>
  <c r="E9" i="1"/>
  <c r="F9" i="1" s="1"/>
  <c r="C10" i="1"/>
  <c r="D9" i="1"/>
  <c r="G6" i="3"/>
  <c r="H5" i="3"/>
  <c r="I5" i="3"/>
  <c r="A7" i="3" l="1"/>
  <c r="A7" i="16"/>
  <c r="A11" i="1"/>
  <c r="C11" i="1"/>
  <c r="C7" i="17"/>
  <c r="E7" i="23"/>
  <c r="E7" i="17"/>
  <c r="A7" i="23"/>
  <c r="C7" i="23"/>
  <c r="A7" i="17"/>
  <c r="E7" i="16"/>
  <c r="A7" i="18"/>
  <c r="C7" i="18"/>
  <c r="E10" i="1"/>
  <c r="G7" i="24"/>
  <c r="E7" i="24"/>
  <c r="C7" i="20"/>
  <c r="A7" i="20"/>
  <c r="K7" i="18"/>
  <c r="E7" i="18"/>
  <c r="E7" i="20"/>
  <c r="I7" i="24"/>
  <c r="I7" i="18"/>
  <c r="G7" i="18"/>
  <c r="C7" i="24"/>
  <c r="K7" i="19"/>
  <c r="K7" i="21"/>
  <c r="K7" i="23"/>
  <c r="K7" i="25"/>
  <c r="I7" i="22"/>
  <c r="G7" i="25"/>
  <c r="K7" i="16"/>
  <c r="I7" i="20"/>
  <c r="G7" i="17"/>
  <c r="A7" i="21"/>
  <c r="A7" i="22"/>
  <c r="I7" i="16"/>
  <c r="M7" i="16"/>
  <c r="G7" i="21"/>
  <c r="E7" i="25"/>
  <c r="E7" i="19"/>
  <c r="K7" i="20"/>
  <c r="K7" i="22"/>
  <c r="K7" i="24"/>
  <c r="C7" i="21"/>
  <c r="E7" i="21"/>
  <c r="I7" i="25"/>
  <c r="E7" i="22"/>
  <c r="I7" i="23"/>
  <c r="C7" i="22"/>
  <c r="G7" i="22"/>
  <c r="C7" i="19"/>
  <c r="I7" i="21"/>
  <c r="G7" i="16"/>
  <c r="K7" i="17"/>
  <c r="C7" i="25"/>
  <c r="G7" i="23"/>
  <c r="I7" i="17"/>
  <c r="I7" i="19"/>
  <c r="M7" i="25"/>
  <c r="N5" i="25"/>
  <c r="A11" i="25"/>
  <c r="M6" i="25"/>
  <c r="M7" i="24"/>
  <c r="N5" i="24"/>
  <c r="A11" i="24"/>
  <c r="M6" i="24"/>
  <c r="N5" i="23"/>
  <c r="A11" i="23"/>
  <c r="N5" i="22"/>
  <c r="A11" i="22"/>
  <c r="M7" i="21"/>
  <c r="N5" i="21"/>
  <c r="A11" i="21"/>
  <c r="M6" i="21"/>
  <c r="M7" i="20"/>
  <c r="N5" i="20"/>
  <c r="A11" i="20"/>
  <c r="M6" i="20"/>
  <c r="M7" i="19"/>
  <c r="N5" i="19"/>
  <c r="A11" i="19"/>
  <c r="M6" i="19"/>
  <c r="M7" i="18"/>
  <c r="A11" i="18"/>
  <c r="M6" i="18"/>
  <c r="N5" i="18"/>
  <c r="A11" i="17"/>
  <c r="N5" i="17"/>
  <c r="A12" i="16"/>
  <c r="C11" i="16"/>
  <c r="A13" i="16"/>
  <c r="A4" i="16"/>
  <c r="C7" i="3"/>
  <c r="G7" i="3"/>
  <c r="E7" i="3"/>
  <c r="E11" i="1"/>
  <c r="G9" i="1"/>
  <c r="G11" i="1" s="1"/>
  <c r="I7" i="3"/>
  <c r="J5" i="3"/>
  <c r="I6" i="3"/>
  <c r="K5" i="3"/>
  <c r="I9" i="1" l="1"/>
  <c r="G10" i="1"/>
  <c r="A12" i="25"/>
  <c r="C11" i="25"/>
  <c r="A13" i="25"/>
  <c r="B11" i="25"/>
  <c r="A4" i="25"/>
  <c r="H9" i="1"/>
  <c r="A12" i="24"/>
  <c r="C11" i="24"/>
  <c r="A13" i="24"/>
  <c r="B11" i="24"/>
  <c r="A4" i="24"/>
  <c r="A12" i="23"/>
  <c r="C11" i="23"/>
  <c r="A13" i="23"/>
  <c r="B11" i="23"/>
  <c r="A4" i="23"/>
  <c r="A12" i="22"/>
  <c r="C11" i="22"/>
  <c r="A13" i="22"/>
  <c r="B11" i="22"/>
  <c r="A4" i="22"/>
  <c r="A12" i="21"/>
  <c r="C11" i="21"/>
  <c r="A13" i="21"/>
  <c r="B11" i="21"/>
  <c r="A4" i="21"/>
  <c r="C11" i="20"/>
  <c r="B11" i="20"/>
  <c r="A4" i="20"/>
  <c r="C11" i="19"/>
  <c r="A4" i="19"/>
  <c r="B11" i="18"/>
  <c r="C11" i="18"/>
  <c r="A4" i="18"/>
  <c r="C11" i="17"/>
  <c r="A4" i="17"/>
  <c r="C13" i="16"/>
  <c r="C4" i="16"/>
  <c r="E11" i="16"/>
  <c r="D11" i="16"/>
  <c r="K6" i="3"/>
  <c r="M5" i="3"/>
  <c r="L5" i="3"/>
  <c r="K7" i="3"/>
  <c r="K9" i="1" l="1"/>
  <c r="D11" i="25"/>
  <c r="C13" i="25"/>
  <c r="C4" i="25"/>
  <c r="E11" i="25"/>
  <c r="D11" i="24"/>
  <c r="C4" i="24"/>
  <c r="E11" i="24"/>
  <c r="D11" i="23"/>
  <c r="C13" i="23"/>
  <c r="C4" i="23"/>
  <c r="E11" i="23"/>
  <c r="D11" i="22"/>
  <c r="C4" i="22"/>
  <c r="E11" i="22"/>
  <c r="D11" i="21"/>
  <c r="C4" i="21"/>
  <c r="E11" i="21"/>
  <c r="D11" i="20"/>
  <c r="C13" i="20"/>
  <c r="C4" i="20"/>
  <c r="E11" i="20"/>
  <c r="D11" i="19"/>
  <c r="C4" i="19"/>
  <c r="E11" i="19"/>
  <c r="D11" i="18"/>
  <c r="E11" i="18"/>
  <c r="C4" i="18"/>
  <c r="D11" i="17"/>
  <c r="E11" i="17"/>
  <c r="C13" i="17"/>
  <c r="C4" i="17"/>
  <c r="G11" i="16"/>
  <c r="F11" i="16"/>
  <c r="E4" i="16"/>
  <c r="N5" i="3"/>
  <c r="A11" i="3"/>
  <c r="M6" i="3"/>
  <c r="M7" i="3"/>
  <c r="L9" i="1"/>
  <c r="M9" i="1"/>
  <c r="E13" i="25" l="1"/>
  <c r="E4" i="25"/>
  <c r="G11" i="25"/>
  <c r="F11" i="25"/>
  <c r="E12" i="25"/>
  <c r="E13" i="24"/>
  <c r="E4" i="24"/>
  <c r="G11" i="24"/>
  <c r="F11" i="24"/>
  <c r="E13" i="23"/>
  <c r="E4" i="23"/>
  <c r="G11" i="23"/>
  <c r="F11" i="23"/>
  <c r="E13" i="22"/>
  <c r="E4" i="22"/>
  <c r="G11" i="22"/>
  <c r="F11" i="22"/>
  <c r="E13" i="21"/>
  <c r="E4" i="21"/>
  <c r="G11" i="21"/>
  <c r="F11" i="21"/>
  <c r="E13" i="20"/>
  <c r="E4" i="20"/>
  <c r="G11" i="20"/>
  <c r="F11" i="20"/>
  <c r="E12" i="20"/>
  <c r="E4" i="19"/>
  <c r="G11" i="19"/>
  <c r="F11" i="19"/>
  <c r="E4" i="18"/>
  <c r="G11" i="18"/>
  <c r="F11" i="18"/>
  <c r="E4" i="17"/>
  <c r="G11" i="17"/>
  <c r="F11" i="17"/>
  <c r="I11" i="16"/>
  <c r="G4" i="16"/>
  <c r="A13" i="3"/>
  <c r="B11" i="3"/>
  <c r="A4" i="3"/>
  <c r="A12" i="3"/>
  <c r="C11" i="3"/>
  <c r="M10" i="1"/>
  <c r="M11" i="1"/>
  <c r="A15" i="1"/>
  <c r="A17" i="1" s="1"/>
  <c r="N9" i="1"/>
  <c r="H11" i="25" l="1"/>
  <c r="G12" i="25"/>
  <c r="G13" i="25"/>
  <c r="I11" i="25"/>
  <c r="G4" i="25"/>
  <c r="H11" i="24"/>
  <c r="G4" i="24"/>
  <c r="G13" i="24"/>
  <c r="I11" i="24"/>
  <c r="H11" i="23"/>
  <c r="G12" i="23"/>
  <c r="G13" i="23"/>
  <c r="I11" i="23"/>
  <c r="G4" i="23"/>
  <c r="G13" i="22"/>
  <c r="I11" i="22"/>
  <c r="G4" i="22"/>
  <c r="H11" i="21"/>
  <c r="I11" i="21"/>
  <c r="G4" i="21"/>
  <c r="H11" i="20"/>
  <c r="I11" i="20"/>
  <c r="G4" i="20"/>
  <c r="H11" i="19"/>
  <c r="I11" i="19"/>
  <c r="G4" i="19"/>
  <c r="H11" i="18"/>
  <c r="I11" i="18"/>
  <c r="G4" i="18"/>
  <c r="H11" i="17"/>
  <c r="G13" i="17"/>
  <c r="I11" i="17"/>
  <c r="G4" i="17"/>
  <c r="I12" i="16"/>
  <c r="K11" i="16"/>
  <c r="I4" i="16"/>
  <c r="I13" i="16"/>
  <c r="J11" i="16"/>
  <c r="C13" i="3"/>
  <c r="E11" i="3"/>
  <c r="D11" i="3"/>
  <c r="C4" i="3"/>
  <c r="A8" i="1"/>
  <c r="A16" i="1"/>
  <c r="C15" i="1"/>
  <c r="B15" i="1"/>
  <c r="C17" i="1" l="1"/>
  <c r="D15" i="1"/>
  <c r="K11" i="25"/>
  <c r="I13" i="25"/>
  <c r="J11" i="25"/>
  <c r="I4" i="25"/>
  <c r="K11" i="24"/>
  <c r="J11" i="24"/>
  <c r="I4" i="24"/>
  <c r="I12" i="23"/>
  <c r="K11" i="23"/>
  <c r="I13" i="23"/>
  <c r="J11" i="23"/>
  <c r="I4" i="23"/>
  <c r="K11" i="22"/>
  <c r="J11" i="22"/>
  <c r="I4" i="22"/>
  <c r="K11" i="21"/>
  <c r="J11" i="21"/>
  <c r="I4" i="21"/>
  <c r="I12" i="20"/>
  <c r="K11" i="20"/>
  <c r="I13" i="20"/>
  <c r="J11" i="20"/>
  <c r="I4" i="20"/>
  <c r="K11" i="19"/>
  <c r="J11" i="19"/>
  <c r="I4" i="19"/>
  <c r="K11" i="18"/>
  <c r="J11" i="18"/>
  <c r="I4" i="18"/>
  <c r="K11" i="17"/>
  <c r="I4" i="17"/>
  <c r="I13" i="17"/>
  <c r="J11" i="17"/>
  <c r="K13" i="16"/>
  <c r="K4" i="16"/>
  <c r="L11" i="16"/>
  <c r="M11" i="16"/>
  <c r="K12" i="16"/>
  <c r="G11" i="3"/>
  <c r="F11" i="3"/>
  <c r="E13" i="3"/>
  <c r="E12" i="3"/>
  <c r="E4" i="3"/>
  <c r="C8" i="1"/>
  <c r="E15" i="1"/>
  <c r="E17" i="1" s="1"/>
  <c r="L11" i="25" l="1"/>
  <c r="K13" i="25"/>
  <c r="K4" i="25"/>
  <c r="M11" i="25"/>
  <c r="L11" i="24"/>
  <c r="K13" i="24"/>
  <c r="K4" i="24"/>
  <c r="M11" i="24"/>
  <c r="K12" i="23"/>
  <c r="L11" i="23"/>
  <c r="K13" i="23"/>
  <c r="K4" i="23"/>
  <c r="M11" i="23"/>
  <c r="L11" i="22"/>
  <c r="K13" i="22"/>
  <c r="K4" i="22"/>
  <c r="M11" i="22"/>
  <c r="L11" i="21"/>
  <c r="K13" i="21"/>
  <c r="K4" i="21"/>
  <c r="M11" i="21"/>
  <c r="L11" i="20"/>
  <c r="K4" i="20"/>
  <c r="M11" i="20"/>
  <c r="L11" i="19"/>
  <c r="K4" i="19"/>
  <c r="K13" i="19"/>
  <c r="M11" i="19"/>
  <c r="L11" i="18"/>
  <c r="K4" i="18"/>
  <c r="M11" i="18"/>
  <c r="L11" i="17"/>
  <c r="M11" i="17"/>
  <c r="K13" i="17"/>
  <c r="K4" i="17"/>
  <c r="N11" i="16"/>
  <c r="A17" i="16"/>
  <c r="M13" i="16"/>
  <c r="M12" i="16"/>
  <c r="M4" i="16"/>
  <c r="G12" i="3"/>
  <c r="H11" i="3"/>
  <c r="G13" i="3"/>
  <c r="I11" i="3"/>
  <c r="G4" i="3"/>
  <c r="E8" i="1"/>
  <c r="E16" i="1"/>
  <c r="G15" i="1"/>
  <c r="G17" i="1" s="1"/>
  <c r="F15" i="1"/>
  <c r="M13" i="25" l="1"/>
  <c r="M4" i="25"/>
  <c r="A17" i="25"/>
  <c r="M12" i="25"/>
  <c r="M13" i="24"/>
  <c r="M4" i="24"/>
  <c r="N11" i="24"/>
  <c r="M12" i="24"/>
  <c r="A17" i="24"/>
  <c r="M13" i="23"/>
  <c r="M4" i="23"/>
  <c r="N11" i="23"/>
  <c r="A17" i="23"/>
  <c r="M13" i="22"/>
  <c r="M4" i="22"/>
  <c r="N11" i="22"/>
  <c r="A17" i="22"/>
  <c r="M12" i="22"/>
  <c r="M13" i="21"/>
  <c r="M4" i="21"/>
  <c r="N11" i="21"/>
  <c r="A17" i="21"/>
  <c r="M12" i="21"/>
  <c r="M13" i="20"/>
  <c r="M4" i="20"/>
  <c r="N11" i="20"/>
  <c r="A17" i="20"/>
  <c r="M12" i="20"/>
  <c r="M13" i="19"/>
  <c r="M4" i="19"/>
  <c r="N11" i="19"/>
  <c r="A17" i="19"/>
  <c r="M12" i="19"/>
  <c r="M4" i="18"/>
  <c r="N11" i="18"/>
  <c r="A17" i="18"/>
  <c r="M13" i="17"/>
  <c r="M4" i="17"/>
  <c r="A17" i="17"/>
  <c r="M12" i="17"/>
  <c r="N11" i="17"/>
  <c r="C17" i="16"/>
  <c r="I13" i="3"/>
  <c r="J11" i="3"/>
  <c r="I4" i="3"/>
  <c r="I12" i="3"/>
  <c r="K11" i="3"/>
  <c r="G8" i="1"/>
  <c r="G16" i="1"/>
  <c r="H15" i="1"/>
  <c r="I15" i="1"/>
  <c r="A18" i="25" l="1"/>
  <c r="C17" i="25"/>
  <c r="A19" i="25"/>
  <c r="B17" i="25"/>
  <c r="A18" i="24"/>
  <c r="C17" i="24"/>
  <c r="A19" i="24"/>
  <c r="B17" i="24"/>
  <c r="A18" i="23"/>
  <c r="C17" i="23"/>
  <c r="A19" i="23"/>
  <c r="B17" i="23"/>
  <c r="A18" i="22"/>
  <c r="C17" i="22"/>
  <c r="A19" i="22"/>
  <c r="B17" i="22"/>
  <c r="C17" i="21"/>
  <c r="B17" i="21"/>
  <c r="A18" i="20"/>
  <c r="C17" i="20"/>
  <c r="A19" i="20"/>
  <c r="B17" i="20"/>
  <c r="A18" i="19"/>
  <c r="C17" i="19"/>
  <c r="A19" i="19"/>
  <c r="B17" i="19"/>
  <c r="C17" i="18"/>
  <c r="B17" i="18"/>
  <c r="A18" i="17"/>
  <c r="A19" i="17"/>
  <c r="B17" i="17"/>
  <c r="C17" i="17"/>
  <c r="E17" i="16"/>
  <c r="D17" i="16"/>
  <c r="L11" i="3"/>
  <c r="M11" i="3"/>
  <c r="K12" i="3"/>
  <c r="K13" i="3"/>
  <c r="K4" i="3"/>
  <c r="I8" i="1"/>
  <c r="J15" i="1"/>
  <c r="K15" i="1"/>
  <c r="D17" i="25" l="1"/>
  <c r="C19" i="25"/>
  <c r="E17" i="25"/>
  <c r="D17" i="24"/>
  <c r="E17" i="24"/>
  <c r="D17" i="23"/>
  <c r="C19" i="23"/>
  <c r="E17" i="23"/>
  <c r="D17" i="22"/>
  <c r="E17" i="22"/>
  <c r="D17" i="21"/>
  <c r="E17" i="21"/>
  <c r="D17" i="20"/>
  <c r="C19" i="20"/>
  <c r="E17" i="20"/>
  <c r="D17" i="19"/>
  <c r="C19" i="19"/>
  <c r="E17" i="19"/>
  <c r="E17" i="18"/>
  <c r="E17" i="17"/>
  <c r="G17" i="16"/>
  <c r="E19" i="16"/>
  <c r="N11" i="3"/>
  <c r="M4" i="3"/>
  <c r="A17" i="3"/>
  <c r="M12" i="3"/>
  <c r="M13" i="3"/>
  <c r="K16" i="1"/>
  <c r="K17" i="1"/>
  <c r="L15" i="1"/>
  <c r="M15" i="1"/>
  <c r="M17" i="1" s="1"/>
  <c r="K8" i="1"/>
  <c r="E19" i="25" l="1"/>
  <c r="G17" i="25"/>
  <c r="F17" i="25"/>
  <c r="E18" i="25"/>
  <c r="E19" i="24"/>
  <c r="G17" i="24"/>
  <c r="F17" i="24"/>
  <c r="E19" i="23"/>
  <c r="G17" i="23"/>
  <c r="F17" i="23"/>
  <c r="E18" i="23"/>
  <c r="E19" i="22"/>
  <c r="G17" i="22"/>
  <c r="F17" i="22"/>
  <c r="G17" i="21"/>
  <c r="F17" i="21"/>
  <c r="E19" i="20"/>
  <c r="G17" i="20"/>
  <c r="F17" i="20"/>
  <c r="E18" i="20"/>
  <c r="E19" i="19"/>
  <c r="G17" i="19"/>
  <c r="F17" i="19"/>
  <c r="E18" i="19"/>
  <c r="E19" i="18"/>
  <c r="F17" i="18"/>
  <c r="G17" i="18"/>
  <c r="E19" i="17"/>
  <c r="G17" i="17"/>
  <c r="F17" i="17"/>
  <c r="I17" i="16"/>
  <c r="H17" i="16"/>
  <c r="A18" i="3"/>
  <c r="C17" i="3"/>
  <c r="A19" i="3"/>
  <c r="B17" i="3"/>
  <c r="M8" i="1"/>
  <c r="M16" i="1"/>
  <c r="A21" i="1"/>
  <c r="N15" i="1"/>
  <c r="H17" i="25" l="1"/>
  <c r="G18" i="25"/>
  <c r="G19" i="25"/>
  <c r="I17" i="25"/>
  <c r="H17" i="24"/>
  <c r="I17" i="24"/>
  <c r="H17" i="23"/>
  <c r="G18" i="23"/>
  <c r="G19" i="23"/>
  <c r="I17" i="23"/>
  <c r="H17" i="22"/>
  <c r="I17" i="22"/>
  <c r="H17" i="21"/>
  <c r="I17" i="21"/>
  <c r="H17" i="20"/>
  <c r="G18" i="20"/>
  <c r="G19" i="20"/>
  <c r="I17" i="20"/>
  <c r="H17" i="19"/>
  <c r="G18" i="19"/>
  <c r="G19" i="19"/>
  <c r="I17" i="19"/>
  <c r="H17" i="18"/>
  <c r="I17" i="18"/>
  <c r="H17" i="17"/>
  <c r="I17" i="17"/>
  <c r="K17" i="16"/>
  <c r="I19" i="16"/>
  <c r="J17" i="16"/>
  <c r="D17" i="3"/>
  <c r="E17" i="3"/>
  <c r="A22" i="1"/>
  <c r="A23" i="1"/>
  <c r="C21" i="1"/>
  <c r="B21" i="1"/>
  <c r="K17" i="25" l="1"/>
  <c r="I19" i="25"/>
  <c r="K17" i="24"/>
  <c r="I19" i="24"/>
  <c r="J17" i="24"/>
  <c r="K17" i="23"/>
  <c r="I19" i="23"/>
  <c r="K17" i="22"/>
  <c r="I19" i="22"/>
  <c r="J17" i="22"/>
  <c r="K17" i="21"/>
  <c r="J17" i="21"/>
  <c r="I18" i="20"/>
  <c r="K17" i="20"/>
  <c r="I19" i="20"/>
  <c r="J17" i="20"/>
  <c r="K17" i="19"/>
  <c r="J17" i="19"/>
  <c r="K17" i="18"/>
  <c r="J17" i="18"/>
  <c r="I18" i="17"/>
  <c r="J17" i="17"/>
  <c r="I19" i="17"/>
  <c r="K17" i="17"/>
  <c r="K19" i="16"/>
  <c r="M17" i="16"/>
  <c r="L17" i="16"/>
  <c r="F17" i="3"/>
  <c r="G17" i="3"/>
  <c r="C22" i="1"/>
  <c r="C23" i="1"/>
  <c r="E21" i="1"/>
  <c r="D21" i="1"/>
  <c r="K18" i="25" l="1"/>
  <c r="L17" i="25"/>
  <c r="K19" i="25"/>
  <c r="M17" i="25"/>
  <c r="L17" i="24"/>
  <c r="K19" i="24"/>
  <c r="M17" i="24"/>
  <c r="M17" i="23"/>
  <c r="L17" i="22"/>
  <c r="K19" i="22"/>
  <c r="M17" i="22"/>
  <c r="L17" i="21"/>
  <c r="K19" i="21"/>
  <c r="M17" i="21"/>
  <c r="K18" i="20"/>
  <c r="L17" i="20"/>
  <c r="K19" i="20"/>
  <c r="M17" i="20"/>
  <c r="K18" i="19"/>
  <c r="L17" i="19"/>
  <c r="K19" i="19"/>
  <c r="M17" i="19"/>
  <c r="L17" i="18"/>
  <c r="K19" i="18"/>
  <c r="M17" i="18"/>
  <c r="L17" i="17"/>
  <c r="M17" i="17"/>
  <c r="A23" i="16"/>
  <c r="M18" i="16"/>
  <c r="N17" i="16"/>
  <c r="M19" i="16"/>
  <c r="H17" i="3"/>
  <c r="I17" i="3"/>
  <c r="E22" i="1"/>
  <c r="E23" i="1"/>
  <c r="G21" i="1"/>
  <c r="F21" i="1"/>
  <c r="M19" i="25" l="1"/>
  <c r="N17" i="25"/>
  <c r="A23" i="25"/>
  <c r="M18" i="25"/>
  <c r="M19" i="24"/>
  <c r="N17" i="24"/>
  <c r="M18" i="24"/>
  <c r="A23" i="24"/>
  <c r="M19" i="23"/>
  <c r="N17" i="23"/>
  <c r="A23" i="23"/>
  <c r="M18" i="23"/>
  <c r="M19" i="22"/>
  <c r="N17" i="22"/>
  <c r="A23" i="22"/>
  <c r="M18" i="22"/>
  <c r="M19" i="21"/>
  <c r="N17" i="21"/>
  <c r="A23" i="21"/>
  <c r="M18" i="21"/>
  <c r="M19" i="20"/>
  <c r="N17" i="20"/>
  <c r="A23" i="20"/>
  <c r="M18" i="20"/>
  <c r="M19" i="19"/>
  <c r="N17" i="19"/>
  <c r="A23" i="19"/>
  <c r="M18" i="19"/>
  <c r="N17" i="18"/>
  <c r="A23" i="18"/>
  <c r="M19" i="17"/>
  <c r="A23" i="17"/>
  <c r="M18" i="17"/>
  <c r="N17" i="17"/>
  <c r="A24" i="16"/>
  <c r="C23" i="16"/>
  <c r="A25" i="16"/>
  <c r="B23" i="16"/>
  <c r="K17" i="3"/>
  <c r="G22" i="1"/>
  <c r="G23" i="1"/>
  <c r="I21" i="1"/>
  <c r="H21" i="1"/>
  <c r="A24" i="25" l="1"/>
  <c r="C23" i="25"/>
  <c r="A25" i="25"/>
  <c r="B23" i="25"/>
  <c r="A24" i="24"/>
  <c r="C23" i="24"/>
  <c r="A25" i="24"/>
  <c r="B23" i="24"/>
  <c r="A24" i="23"/>
  <c r="C23" i="23"/>
  <c r="A25" i="23"/>
  <c r="A24" i="22"/>
  <c r="C23" i="22"/>
  <c r="A25" i="22"/>
  <c r="B23" i="22"/>
  <c r="A24" i="21"/>
  <c r="C23" i="21"/>
  <c r="A25" i="21"/>
  <c r="B23" i="21"/>
  <c r="A24" i="20"/>
  <c r="C23" i="20"/>
  <c r="A25" i="20"/>
  <c r="B23" i="20"/>
  <c r="A24" i="19"/>
  <c r="C23" i="19"/>
  <c r="A25" i="19"/>
  <c r="B23" i="19"/>
  <c r="C23" i="18"/>
  <c r="B23" i="18"/>
  <c r="C23" i="17"/>
  <c r="B23" i="17"/>
  <c r="E23" i="16"/>
  <c r="D23" i="16"/>
  <c r="K19" i="3"/>
  <c r="M17" i="3"/>
  <c r="K18" i="3"/>
  <c r="L17" i="3"/>
  <c r="I22" i="1"/>
  <c r="I23" i="1"/>
  <c r="J21" i="1"/>
  <c r="K21" i="1"/>
  <c r="D23" i="25" l="1"/>
  <c r="C25" i="25"/>
  <c r="E23" i="25"/>
  <c r="D23" i="24"/>
  <c r="E23" i="24"/>
  <c r="D23" i="23"/>
  <c r="E23" i="23"/>
  <c r="E25" i="23" s="1"/>
  <c r="D23" i="22"/>
  <c r="C25" i="22"/>
  <c r="E23" i="22"/>
  <c r="E23" i="21"/>
  <c r="E23" i="20"/>
  <c r="D23" i="19"/>
  <c r="C25" i="19"/>
  <c r="E23" i="19"/>
  <c r="D23" i="18"/>
  <c r="E23" i="18"/>
  <c r="D23" i="17"/>
  <c r="E23" i="17"/>
  <c r="C25" i="17"/>
  <c r="G23" i="16"/>
  <c r="F23" i="16"/>
  <c r="E25" i="16"/>
  <c r="N17" i="3"/>
  <c r="A23" i="3"/>
  <c r="M18" i="3"/>
  <c r="M19" i="3"/>
  <c r="K22" i="1"/>
  <c r="K23" i="1"/>
  <c r="M21" i="1"/>
  <c r="L21" i="1"/>
  <c r="E25" i="25" l="1"/>
  <c r="G23" i="25"/>
  <c r="F23" i="25"/>
  <c r="E24" i="25"/>
  <c r="E25" i="24"/>
  <c r="G23" i="24"/>
  <c r="F23" i="24"/>
  <c r="G23" i="23"/>
  <c r="F23" i="23"/>
  <c r="G23" i="22"/>
  <c r="F23" i="22"/>
  <c r="G23" i="21"/>
  <c r="F23" i="21"/>
  <c r="E25" i="20"/>
  <c r="G23" i="20"/>
  <c r="F23" i="20"/>
  <c r="G23" i="19"/>
  <c r="F23" i="19"/>
  <c r="G23" i="18"/>
  <c r="F23" i="18"/>
  <c r="G23" i="17"/>
  <c r="F23" i="17"/>
  <c r="I23" i="16"/>
  <c r="H23" i="16"/>
  <c r="A24" i="3"/>
  <c r="C23" i="3"/>
  <c r="A25" i="3"/>
  <c r="B23" i="3"/>
  <c r="M22" i="1"/>
  <c r="M23" i="1"/>
  <c r="N21" i="1"/>
  <c r="A27" i="1"/>
  <c r="H23" i="25" l="1"/>
  <c r="G24" i="25"/>
  <c r="G25" i="25"/>
  <c r="I23" i="25"/>
  <c r="H23" i="24"/>
  <c r="G25" i="24"/>
  <c r="I23" i="24"/>
  <c r="H23" i="23"/>
  <c r="G25" i="23"/>
  <c r="I23" i="23"/>
  <c r="H23" i="22"/>
  <c r="G25" i="22"/>
  <c r="I23" i="22"/>
  <c r="H23" i="21"/>
  <c r="G25" i="21"/>
  <c r="I23" i="21"/>
  <c r="H23" i="20"/>
  <c r="I23" i="20"/>
  <c r="I23" i="19"/>
  <c r="H23" i="18"/>
  <c r="G25" i="18"/>
  <c r="I23" i="18"/>
  <c r="H23" i="17"/>
  <c r="G25" i="17"/>
  <c r="I23" i="17"/>
  <c r="G24" i="17"/>
  <c r="K23" i="16"/>
  <c r="I25" i="16"/>
  <c r="J23" i="16"/>
  <c r="C25" i="3"/>
  <c r="E23" i="3"/>
  <c r="A28" i="1"/>
  <c r="A29" i="1"/>
  <c r="C27" i="1"/>
  <c r="B27" i="1"/>
  <c r="I24" i="25" l="1"/>
  <c r="K23" i="25"/>
  <c r="I25" i="25"/>
  <c r="J23" i="25"/>
  <c r="K23" i="24"/>
  <c r="I25" i="24"/>
  <c r="J23" i="24"/>
  <c r="K23" i="23"/>
  <c r="I25" i="23"/>
  <c r="J23" i="23"/>
  <c r="K23" i="22"/>
  <c r="I25" i="22"/>
  <c r="J23" i="22"/>
  <c r="K23" i="21"/>
  <c r="J23" i="21"/>
  <c r="I24" i="20"/>
  <c r="K23" i="20"/>
  <c r="I25" i="20"/>
  <c r="J23" i="20"/>
  <c r="K23" i="19"/>
  <c r="K23" i="18"/>
  <c r="I25" i="18"/>
  <c r="J23" i="18"/>
  <c r="K23" i="17"/>
  <c r="J23" i="17"/>
  <c r="K25" i="16"/>
  <c r="M23" i="16"/>
  <c r="L23" i="16"/>
  <c r="E25" i="3"/>
  <c r="G23" i="3"/>
  <c r="F23" i="3"/>
  <c r="E24" i="3"/>
  <c r="C28" i="1"/>
  <c r="C29" i="1"/>
  <c r="D27" i="1"/>
  <c r="E27" i="1"/>
  <c r="K24" i="25" l="1"/>
  <c r="L23" i="25"/>
  <c r="K25" i="25"/>
  <c r="M23" i="25"/>
  <c r="L23" i="24"/>
  <c r="K25" i="24"/>
  <c r="M23" i="24"/>
  <c r="L23" i="23"/>
  <c r="K25" i="23"/>
  <c r="M23" i="23"/>
  <c r="L23" i="22"/>
  <c r="K25" i="22"/>
  <c r="M23" i="22"/>
  <c r="L23" i="21"/>
  <c r="K25" i="21"/>
  <c r="M23" i="21"/>
  <c r="L23" i="20"/>
  <c r="K25" i="20"/>
  <c r="M23" i="20"/>
  <c r="L23" i="19"/>
  <c r="K25" i="19"/>
  <c r="M23" i="19"/>
  <c r="L23" i="18"/>
  <c r="K25" i="18"/>
  <c r="M23" i="18"/>
  <c r="K24" i="17"/>
  <c r="L23" i="17"/>
  <c r="K25" i="17"/>
  <c r="M23" i="17"/>
  <c r="A29" i="16"/>
  <c r="C29" i="16" s="1"/>
  <c r="D29" i="16" s="1"/>
  <c r="N23" i="16"/>
  <c r="G25" i="3"/>
  <c r="I23" i="3"/>
  <c r="H23" i="3"/>
  <c r="E28" i="1"/>
  <c r="E29" i="1"/>
  <c r="G27" i="1"/>
  <c r="F27" i="1"/>
  <c r="M25" i="25" l="1"/>
  <c r="N23" i="25"/>
  <c r="A29" i="25"/>
  <c r="M24" i="25"/>
  <c r="M25" i="24"/>
  <c r="N23" i="24"/>
  <c r="A29" i="24"/>
  <c r="M24" i="24"/>
  <c r="M25" i="23"/>
  <c r="N23" i="23"/>
  <c r="A29" i="23"/>
  <c r="M24" i="23"/>
  <c r="M25" i="22"/>
  <c r="N23" i="22"/>
  <c r="A29" i="22"/>
  <c r="M25" i="21"/>
  <c r="N23" i="21"/>
  <c r="A29" i="21"/>
  <c r="M24" i="21"/>
  <c r="M25" i="20"/>
  <c r="N23" i="20"/>
  <c r="A29" i="20"/>
  <c r="M24" i="20"/>
  <c r="M25" i="19"/>
  <c r="N23" i="19"/>
  <c r="A29" i="19"/>
  <c r="M24" i="19"/>
  <c r="M25" i="18"/>
  <c r="N23" i="18"/>
  <c r="A29" i="18"/>
  <c r="M24" i="18"/>
  <c r="A29" i="17"/>
  <c r="C29" i="17" s="1"/>
  <c r="N23" i="17"/>
  <c r="B29" i="16"/>
  <c r="K23" i="3"/>
  <c r="I25" i="3"/>
  <c r="J23" i="3"/>
  <c r="G28" i="1"/>
  <c r="G29" i="1"/>
  <c r="I27" i="1"/>
  <c r="H27" i="1"/>
  <c r="A30" i="25" l="1"/>
  <c r="C29" i="25"/>
  <c r="A31" i="25"/>
  <c r="B29" i="25"/>
  <c r="A30" i="24"/>
  <c r="C29" i="24"/>
  <c r="A31" i="24"/>
  <c r="B29" i="24"/>
  <c r="A30" i="23"/>
  <c r="C29" i="23"/>
  <c r="A31" i="23"/>
  <c r="B29" i="23"/>
  <c r="A30" i="22"/>
  <c r="C29" i="22"/>
  <c r="A31" i="22"/>
  <c r="B29" i="22"/>
  <c r="A30" i="21"/>
  <c r="C29" i="21"/>
  <c r="A31" i="21"/>
  <c r="B29" i="21"/>
  <c r="C29" i="20"/>
  <c r="B29" i="20"/>
  <c r="A30" i="19"/>
  <c r="C29" i="19"/>
  <c r="A31" i="19"/>
  <c r="B29" i="19"/>
  <c r="A30" i="18"/>
  <c r="A31" i="18"/>
  <c r="B29" i="18"/>
  <c r="C29" i="18"/>
  <c r="E29" i="16"/>
  <c r="K25" i="3"/>
  <c r="M23" i="3"/>
  <c r="K24" i="3"/>
  <c r="L23" i="3"/>
  <c r="I28" i="1"/>
  <c r="I29" i="1"/>
  <c r="K27" i="1"/>
  <c r="J27" i="1"/>
  <c r="C30" i="25" l="1"/>
  <c r="D29" i="25"/>
  <c r="C31" i="25"/>
  <c r="E29" i="25"/>
  <c r="E29" i="24"/>
  <c r="D29" i="23"/>
  <c r="C31" i="23"/>
  <c r="E29" i="23"/>
  <c r="D29" i="22"/>
  <c r="C31" i="22"/>
  <c r="E29" i="22"/>
  <c r="D29" i="21"/>
  <c r="E29" i="21"/>
  <c r="D29" i="20"/>
  <c r="E29" i="20"/>
  <c r="D29" i="19"/>
  <c r="C31" i="19"/>
  <c r="E29" i="19"/>
  <c r="D29" i="18"/>
  <c r="C31" i="18"/>
  <c r="E29" i="18"/>
  <c r="D29" i="17"/>
  <c r="E29" i="17"/>
  <c r="C31" i="17"/>
  <c r="G29" i="16"/>
  <c r="F29" i="16"/>
  <c r="E31" i="16"/>
  <c r="N23" i="3"/>
  <c r="M25" i="3"/>
  <c r="A29" i="3"/>
  <c r="M24" i="3"/>
  <c r="K28" i="1"/>
  <c r="K29" i="1"/>
  <c r="M27" i="1"/>
  <c r="L27" i="1"/>
  <c r="E31" i="25" l="1"/>
  <c r="G29" i="25"/>
  <c r="F29" i="25"/>
  <c r="E30" i="25"/>
  <c r="E31" i="24"/>
  <c r="G29" i="24"/>
  <c r="F29" i="24"/>
  <c r="G29" i="23"/>
  <c r="F29" i="23"/>
  <c r="G29" i="22"/>
  <c r="F29" i="22"/>
  <c r="E31" i="21"/>
  <c r="G29" i="21"/>
  <c r="F29" i="21"/>
  <c r="E31" i="20"/>
  <c r="G29" i="20"/>
  <c r="F29" i="20"/>
  <c r="G29" i="19"/>
  <c r="F29" i="19"/>
  <c r="E31" i="18"/>
  <c r="G29" i="18"/>
  <c r="F29" i="18"/>
  <c r="G29" i="17"/>
  <c r="F29" i="17"/>
  <c r="I29" i="16"/>
  <c r="G31" i="16"/>
  <c r="H29" i="16"/>
  <c r="A30" i="3"/>
  <c r="C29" i="3"/>
  <c r="C31" i="3" s="1"/>
  <c r="A31" i="3"/>
  <c r="B29" i="3"/>
  <c r="M28" i="1"/>
  <c r="M29" i="1"/>
  <c r="N27" i="1"/>
  <c r="A33" i="1"/>
  <c r="H29" i="25" l="1"/>
  <c r="G30" i="25"/>
  <c r="G31" i="25"/>
  <c r="I29" i="25"/>
  <c r="H29" i="24"/>
  <c r="G30" i="24"/>
  <c r="G31" i="24"/>
  <c r="I29" i="24"/>
  <c r="H29" i="23"/>
  <c r="I29" i="23"/>
  <c r="H29" i="22"/>
  <c r="I29" i="22"/>
  <c r="H29" i="21"/>
  <c r="G31" i="21"/>
  <c r="I29" i="21"/>
  <c r="H29" i="20"/>
  <c r="I29" i="20"/>
  <c r="H29" i="19"/>
  <c r="G30" i="19"/>
  <c r="G31" i="19"/>
  <c r="I29" i="19"/>
  <c r="H29" i="18"/>
  <c r="G31" i="18"/>
  <c r="I29" i="18"/>
  <c r="H29" i="17"/>
  <c r="G31" i="17"/>
  <c r="I29" i="17"/>
  <c r="G30" i="17"/>
  <c r="K29" i="16"/>
  <c r="I31" i="16"/>
  <c r="J29" i="16"/>
  <c r="E29" i="3"/>
  <c r="D29" i="3"/>
  <c r="A34" i="1"/>
  <c r="A35" i="1"/>
  <c r="C33" i="1"/>
  <c r="B33" i="1"/>
  <c r="E31" i="3" l="1"/>
  <c r="E30" i="3"/>
  <c r="I30" i="25"/>
  <c r="K29" i="25"/>
  <c r="I31" i="25"/>
  <c r="J29" i="25"/>
  <c r="K29" i="24"/>
  <c r="J29" i="24"/>
  <c r="I30" i="23"/>
  <c r="K29" i="23"/>
  <c r="I31" i="23"/>
  <c r="J29" i="23"/>
  <c r="I30" i="22"/>
  <c r="K29" i="22"/>
  <c r="I31" i="22"/>
  <c r="J29" i="22"/>
  <c r="K29" i="21"/>
  <c r="I31" i="21"/>
  <c r="J29" i="21"/>
  <c r="K29" i="20"/>
  <c r="I31" i="20"/>
  <c r="J29" i="20"/>
  <c r="I30" i="19"/>
  <c r="K29" i="19"/>
  <c r="I31" i="19"/>
  <c r="J29" i="19"/>
  <c r="K29" i="18"/>
  <c r="I30" i="17"/>
  <c r="K29" i="17"/>
  <c r="I31" i="17"/>
  <c r="K31" i="16"/>
  <c r="M29" i="16"/>
  <c r="L29" i="16"/>
  <c r="G29" i="3"/>
  <c r="F29" i="3"/>
  <c r="C34" i="1"/>
  <c r="C35" i="1"/>
  <c r="E33" i="1"/>
  <c r="D33" i="1"/>
  <c r="K30" i="25" l="1"/>
  <c r="L29" i="25"/>
  <c r="K31" i="25"/>
  <c r="M29" i="25"/>
  <c r="L29" i="24"/>
  <c r="M29" i="24"/>
  <c r="K30" i="23"/>
  <c r="L29" i="23"/>
  <c r="K31" i="23"/>
  <c r="M29" i="23"/>
  <c r="L29" i="22"/>
  <c r="M29" i="22"/>
  <c r="L29" i="21"/>
  <c r="M29" i="21"/>
  <c r="L29" i="20"/>
  <c r="K31" i="20"/>
  <c r="M29" i="20"/>
  <c r="K30" i="19"/>
  <c r="L29" i="19"/>
  <c r="K31" i="19"/>
  <c r="M29" i="19"/>
  <c r="L29" i="18"/>
  <c r="M29" i="18"/>
  <c r="K30" i="17"/>
  <c r="L29" i="17"/>
  <c r="K31" i="17"/>
  <c r="M29" i="17"/>
  <c r="N29" i="16"/>
  <c r="A35" i="16"/>
  <c r="M30" i="16"/>
  <c r="M31" i="16"/>
  <c r="H29" i="3"/>
  <c r="I29" i="3"/>
  <c r="E34" i="1"/>
  <c r="E35" i="1"/>
  <c r="G33" i="1"/>
  <c r="F33" i="1"/>
  <c r="I31" i="3" l="1"/>
  <c r="I30" i="3"/>
  <c r="M31" i="25"/>
  <c r="N29" i="25"/>
  <c r="A35" i="25"/>
  <c r="M30" i="25"/>
  <c r="A35" i="24"/>
  <c r="N29" i="24"/>
  <c r="M31" i="23"/>
  <c r="N29" i="23"/>
  <c r="A35" i="23"/>
  <c r="M30" i="23"/>
  <c r="M31" i="22"/>
  <c r="N29" i="22"/>
  <c r="A35" i="22"/>
  <c r="M30" i="22"/>
  <c r="M31" i="21"/>
  <c r="N29" i="21"/>
  <c r="A35" i="21"/>
  <c r="M30" i="21"/>
  <c r="M31" i="20"/>
  <c r="N29" i="20"/>
  <c r="A35" i="20"/>
  <c r="M30" i="20"/>
  <c r="M31" i="19"/>
  <c r="N29" i="19"/>
  <c r="A35" i="19"/>
  <c r="M30" i="19"/>
  <c r="M31" i="18"/>
  <c r="N29" i="18"/>
  <c r="A35" i="18"/>
  <c r="M30" i="18"/>
  <c r="M31" i="17"/>
  <c r="A35" i="17"/>
  <c r="M30" i="17"/>
  <c r="N29" i="17"/>
  <c r="A37" i="16"/>
  <c r="C35" i="16"/>
  <c r="B35" i="16"/>
  <c r="A36" i="16"/>
  <c r="K29" i="3"/>
  <c r="J29" i="3"/>
  <c r="G34" i="1"/>
  <c r="G35" i="1"/>
  <c r="I33" i="1"/>
  <c r="H33" i="1"/>
  <c r="K30" i="3" l="1"/>
  <c r="K31" i="3"/>
  <c r="A37" i="25"/>
  <c r="C35" i="25"/>
  <c r="B35" i="25"/>
  <c r="A36" i="25"/>
  <c r="A36" i="24"/>
  <c r="A37" i="24"/>
  <c r="C35" i="24"/>
  <c r="B35" i="24"/>
  <c r="A37" i="23"/>
  <c r="C35" i="23"/>
  <c r="B35" i="23"/>
  <c r="A36" i="23"/>
  <c r="A37" i="22"/>
  <c r="C35" i="22"/>
  <c r="B35" i="22"/>
  <c r="A36" i="22"/>
  <c r="A37" i="21"/>
  <c r="C35" i="21"/>
  <c r="B35" i="21"/>
  <c r="A36" i="21"/>
  <c r="A37" i="20"/>
  <c r="C35" i="20"/>
  <c r="B35" i="20"/>
  <c r="A36" i="20"/>
  <c r="A37" i="19"/>
  <c r="C35" i="19"/>
  <c r="B35" i="19"/>
  <c r="A36" i="19"/>
  <c r="B35" i="18"/>
  <c r="A36" i="18"/>
  <c r="A37" i="18"/>
  <c r="C35" i="18"/>
  <c r="A37" i="17"/>
  <c r="C35" i="17"/>
  <c r="A36" i="17"/>
  <c r="B35" i="17"/>
  <c r="C36" i="16"/>
  <c r="D35" i="16"/>
  <c r="C37" i="16"/>
  <c r="M29" i="3"/>
  <c r="L29" i="3"/>
  <c r="I34" i="1"/>
  <c r="I35" i="1"/>
  <c r="J33" i="1"/>
  <c r="K33" i="1"/>
  <c r="C37" i="25" l="1"/>
  <c r="D35" i="25"/>
  <c r="C36" i="25"/>
  <c r="C37" i="24"/>
  <c r="D35" i="24"/>
  <c r="C36" i="24"/>
  <c r="C37" i="23"/>
  <c r="D35" i="23"/>
  <c r="C36" i="23"/>
  <c r="C37" i="22"/>
  <c r="D35" i="22"/>
  <c r="C37" i="21"/>
  <c r="D35" i="21"/>
  <c r="C36" i="21"/>
  <c r="C37" i="20"/>
  <c r="D35" i="20"/>
  <c r="C36" i="20"/>
  <c r="C37" i="19"/>
  <c r="D35" i="19"/>
  <c r="C36" i="19"/>
  <c r="C37" i="18"/>
  <c r="D35" i="18"/>
  <c r="C36" i="18"/>
  <c r="C37" i="17"/>
  <c r="D35" i="17"/>
  <c r="C36" i="17"/>
  <c r="M31" i="3"/>
  <c r="N29" i="3"/>
  <c r="A35" i="3"/>
  <c r="M30" i="3"/>
  <c r="K34" i="1"/>
  <c r="K35" i="1"/>
  <c r="M33" i="1"/>
  <c r="L33" i="1"/>
  <c r="A37" i="3" l="1"/>
  <c r="C35" i="3"/>
  <c r="B35" i="3"/>
  <c r="A36" i="3"/>
  <c r="M34" i="1"/>
  <c r="M35" i="1"/>
  <c r="N33" i="1"/>
  <c r="A39" i="1"/>
  <c r="C37" i="3" l="1"/>
  <c r="D35" i="3"/>
  <c r="C36" i="3"/>
  <c r="A40" i="1"/>
  <c r="A41" i="1"/>
  <c r="C39" i="1"/>
  <c r="C41" i="1" s="1"/>
  <c r="B39" i="1"/>
  <c r="D39" i="1" l="1"/>
  <c r="C40" i="1"/>
</calcChain>
</file>

<file path=xl/sharedStrings.xml><?xml version="1.0" encoding="utf-8"?>
<sst xmlns="http://schemas.openxmlformats.org/spreadsheetml/2006/main" count="673" uniqueCount="192">
  <si>
    <t/>
  </si>
  <si>
    <t>Academic Calendar Template</t>
  </si>
  <si>
    <t>Date:</t>
  </si>
  <si>
    <t>1:Sun,2:Mon</t>
  </si>
  <si>
    <t xml:space="preserve">YEAR </t>
  </si>
  <si>
    <t xml:space="preserve">START DAY </t>
  </si>
  <si>
    <r>
      <rPr>
        <b/>
        <sz val="10"/>
        <color theme="4"/>
        <rFont val="Arial"/>
        <family val="2"/>
      </rPr>
      <t>Choose a Color Scheme</t>
    </r>
    <r>
      <rPr>
        <b/>
        <sz val="9"/>
        <color theme="4"/>
        <rFont val="Arial"/>
        <family val="2"/>
      </rPr>
      <t xml:space="preserve">
</t>
    </r>
  </si>
  <si>
    <t>Create a PDF</t>
  </si>
  <si>
    <t>Go to Page Layout &gt; Themes &gt; Colors and browse.</t>
  </si>
  <si>
    <t>ML King Day</t>
  </si>
  <si>
    <t>Memorial Day</t>
  </si>
  <si>
    <t>Labor Day</t>
  </si>
  <si>
    <t>Columbus Day</t>
  </si>
  <si>
    <t>Thanksgiving</t>
  </si>
  <si>
    <t>Grandparents Day</t>
  </si>
  <si>
    <t>Easter</t>
  </si>
  <si>
    <t>Independence Day</t>
  </si>
  <si>
    <t>Patriot Day</t>
  </si>
  <si>
    <t>Halloween</t>
  </si>
  <si>
    <t>Veterans Day</t>
  </si>
  <si>
    <t>Customize Holidays/Events</t>
  </si>
  <si>
    <t>other events. The calendar will display up to 3 events per day.</t>
  </si>
  <si>
    <t>Right-click on a worksheet tab to hide/unhide worksheets.</t>
  </si>
  <si>
    <t>Academic Calendar by Vertex42.com</t>
  </si>
  <si>
    <t>© 2016 Vertex42 LLC. Free to print.</t>
  </si>
  <si>
    <t>Edit the Events worksheet to remove or add holidays and</t>
  </si>
  <si>
    <t xml:space="preserve">START MONTH </t>
  </si>
  <si>
    <t>First, hide the Events worksheet. Then go to File &gt; Print</t>
  </si>
  <si>
    <t>and select PDF as the Printer type and under Settings</t>
  </si>
  <si>
    <t>choose "Print Entire Workbook."</t>
  </si>
  <si>
    <t>https://www.vertex42.com/calendars/academic-calendar.html</t>
  </si>
  <si>
    <t>Juneteenth</t>
  </si>
  <si>
    <t>© 2016-2021 Vertex42 LLC</t>
  </si>
  <si>
    <t>Diocese of Wilmington - Catholic Schools Office</t>
  </si>
  <si>
    <t>Diocesan Holiday</t>
  </si>
  <si>
    <t>CSO Staff Meeting</t>
  </si>
  <si>
    <t xml:space="preserve">New Administrators </t>
  </si>
  <si>
    <t>Meeting</t>
  </si>
  <si>
    <t>First Day - Students</t>
  </si>
  <si>
    <t>Assumption BVM</t>
  </si>
  <si>
    <t>Spirituality Day</t>
  </si>
  <si>
    <t xml:space="preserve">Administrators </t>
  </si>
  <si>
    <t>New Teacher</t>
  </si>
  <si>
    <t>Orientation</t>
  </si>
  <si>
    <t>Initial Faith Formation</t>
  </si>
  <si>
    <t xml:space="preserve">Board of Catholic </t>
  </si>
  <si>
    <t>Schools Meeting</t>
  </si>
  <si>
    <t>Renaissance Star Assessment - Week 1</t>
  </si>
  <si>
    <t>Renaissance Star Assessment - Week 2</t>
  </si>
  <si>
    <t>Renaissance Star Assessment - Week 3</t>
  </si>
  <si>
    <t>Share in the Spirit</t>
  </si>
  <si>
    <t>Collection</t>
  </si>
  <si>
    <t>New Administrators</t>
  </si>
  <si>
    <t>CYM Golf Outing</t>
  </si>
  <si>
    <t>Respect Life Sunday</t>
  </si>
  <si>
    <t>Administrators</t>
  </si>
  <si>
    <t>T1 Interim</t>
  </si>
  <si>
    <t>All Saints Day</t>
  </si>
  <si>
    <t>Board of Catholic</t>
  </si>
  <si>
    <t>Vocations Awareness Week</t>
  </si>
  <si>
    <t>School Holiday</t>
  </si>
  <si>
    <t>T1 ends</t>
  </si>
  <si>
    <t>Diocesan High School</t>
  </si>
  <si>
    <t>Placement Test</t>
  </si>
  <si>
    <t xml:space="preserve">First Sunday </t>
  </si>
  <si>
    <t>of Advent</t>
  </si>
  <si>
    <t xml:space="preserve">Immaculate </t>
  </si>
  <si>
    <t>Christmas</t>
  </si>
  <si>
    <t>Mary, Mother of God</t>
  </si>
  <si>
    <t>Catholic Schools Week</t>
  </si>
  <si>
    <t>Presidents Day</t>
  </si>
  <si>
    <t>T2 Interim</t>
  </si>
  <si>
    <t>Ash Wednesday</t>
  </si>
  <si>
    <t>T2 ends</t>
  </si>
  <si>
    <t>Good Friday</t>
  </si>
  <si>
    <t>Holy Thursday</t>
  </si>
  <si>
    <t>Last Day - Teachers</t>
  </si>
  <si>
    <t>Last Day - Students</t>
  </si>
  <si>
    <t>First Day - Teachers</t>
  </si>
  <si>
    <t>CYM Pilgrimage</t>
  </si>
  <si>
    <t xml:space="preserve">Development Day </t>
  </si>
  <si>
    <t>Diocesan Professional</t>
  </si>
  <si>
    <t xml:space="preserve">                          Renaissance Star Assessment - Week 2</t>
  </si>
  <si>
    <t>T1 Grades due</t>
  </si>
  <si>
    <t>T1 Report Card Week</t>
  </si>
  <si>
    <t>Conception BVM</t>
  </si>
  <si>
    <t>T2 Grades Due</t>
  </si>
  <si>
    <t>T2 Report Card Week</t>
  </si>
  <si>
    <t>T3 Interim</t>
  </si>
  <si>
    <t>Flag Day</t>
  </si>
  <si>
    <t>New Years Day</t>
  </si>
  <si>
    <t>Nurses Meeting</t>
  </si>
  <si>
    <t>High School</t>
  </si>
  <si>
    <t>Admissions Directors</t>
  </si>
  <si>
    <t>Constitution Day</t>
  </si>
  <si>
    <t>CDOW Employee</t>
  </si>
  <si>
    <t>Counselors Meeting</t>
  </si>
  <si>
    <t>Footprints Mass</t>
  </si>
  <si>
    <t>Southern Cohort</t>
  </si>
  <si>
    <t>Northern Cohort</t>
  </si>
  <si>
    <t xml:space="preserve">T1 PowerSchool </t>
  </si>
  <si>
    <t>Admin Meeting</t>
  </si>
  <si>
    <t>March for Life</t>
  </si>
  <si>
    <t>Wedding Anniversary</t>
  </si>
  <si>
    <t>Mass</t>
  </si>
  <si>
    <t xml:space="preserve">T2 PowerSchool </t>
  </si>
  <si>
    <t>Open House</t>
  </si>
  <si>
    <t>Archmere Academy</t>
  </si>
  <si>
    <t>Padua Academy</t>
  </si>
  <si>
    <t>Salesianum School</t>
  </si>
  <si>
    <t>Ursuline Academy</t>
  </si>
  <si>
    <t>Saint Mark's High Sch</t>
  </si>
  <si>
    <t>St. Elizabeth High Sch</t>
  </si>
  <si>
    <t>Saints Peter &amp; Paul HS</t>
  </si>
  <si>
    <t>Admissions Test</t>
  </si>
  <si>
    <t>Scholars Reception</t>
  </si>
  <si>
    <t>Grade 7 Practice Test</t>
  </si>
  <si>
    <t>Admitted Student Event</t>
  </si>
  <si>
    <t>Graduation</t>
  </si>
  <si>
    <t>St. Francis de Sales</t>
  </si>
  <si>
    <t>Convocation</t>
  </si>
  <si>
    <t>Y1 Mentors &amp; Mentees</t>
  </si>
  <si>
    <t>Meeting (PreK-Grade 5)</t>
  </si>
  <si>
    <t>Meeting (Grades 6-12)</t>
  </si>
  <si>
    <t>Y4 Mentors &amp; Mentees</t>
  </si>
  <si>
    <t>and</t>
  </si>
  <si>
    <t>Mentees Meeting</t>
  </si>
  <si>
    <t>Y2 / Y3 Mentors &amp;</t>
  </si>
  <si>
    <t xml:space="preserve">   Saint Mark's High Sch</t>
  </si>
  <si>
    <t xml:space="preserve">   Salesianum School</t>
  </si>
  <si>
    <t xml:space="preserve">   Ursuline Academy</t>
  </si>
  <si>
    <t xml:space="preserve">   Padua Academy</t>
  </si>
  <si>
    <t xml:space="preserve">   St. Elizabeth High Sch</t>
  </si>
  <si>
    <t xml:space="preserve">   Archmere Academy</t>
  </si>
  <si>
    <t xml:space="preserve">   Saints Peter &amp; Paul HS</t>
  </si>
  <si>
    <t>Student Holiday</t>
  </si>
  <si>
    <t>Administrators Retreat</t>
  </si>
  <si>
    <t>NCEA Convention, Orlando, FL</t>
  </si>
  <si>
    <t>NCEA Leadership Summit, Seattle, WA</t>
  </si>
  <si>
    <t>Catechetical Sunday</t>
  </si>
  <si>
    <t>Diocesan Eucharistic</t>
  </si>
  <si>
    <t>Congress</t>
  </si>
  <si>
    <t>Appreciation Event</t>
  </si>
  <si>
    <t>D/CRE Orientation</t>
  </si>
  <si>
    <t>BV @ SMHS (10:00 am)</t>
  </si>
  <si>
    <t>BV @ SMHS</t>
  </si>
  <si>
    <t>BV @ PA</t>
  </si>
  <si>
    <t>BV @ AA</t>
  </si>
  <si>
    <t>BV @ SEHS</t>
  </si>
  <si>
    <t>BV @ SS</t>
  </si>
  <si>
    <t>BV @ SJB</t>
  </si>
  <si>
    <t>BV @ MAA</t>
  </si>
  <si>
    <t>BV @ CTTCS</t>
  </si>
  <si>
    <t>BV @ SAP</t>
  </si>
  <si>
    <t>BV @ IHM</t>
  </si>
  <si>
    <t>BV @ SMM</t>
  </si>
  <si>
    <t>BV @ HCS</t>
  </si>
  <si>
    <t>BV @ SEES</t>
  </si>
  <si>
    <t>BV @ HAS</t>
  </si>
  <si>
    <t>BV @ SAS @ 9:15 am</t>
  </si>
  <si>
    <t xml:space="preserve">BV @ SFdS </t>
  </si>
  <si>
    <t>BV @ SPA</t>
  </si>
  <si>
    <t>BV @ SSPPES/HS</t>
  </si>
  <si>
    <t>BV @ GSCS @ 9:00 am</t>
  </si>
  <si>
    <t>BV @ SEA</t>
  </si>
  <si>
    <t>BV @ SPC</t>
  </si>
  <si>
    <t>BV @ AqA</t>
  </si>
  <si>
    <t>BV @ UA</t>
  </si>
  <si>
    <t>Virtual Meeting</t>
  </si>
  <si>
    <t>May 8---------------------</t>
  </si>
  <si>
    <t>Interdiocesan Retreat</t>
  </si>
  <si>
    <t>CSO School Visit</t>
  </si>
  <si>
    <t>Youth Ministry Primary</t>
  </si>
  <si>
    <t>Contact Meeting</t>
  </si>
  <si>
    <t>Immaculate Heart</t>
  </si>
  <si>
    <t>of Mary School</t>
  </si>
  <si>
    <t>Holy Angels School</t>
  </si>
  <si>
    <t>St. John the Beloved</t>
  </si>
  <si>
    <t>School</t>
  </si>
  <si>
    <t xml:space="preserve">St. Mary Magdalen </t>
  </si>
  <si>
    <t xml:space="preserve">Saint Mark's </t>
  </si>
  <si>
    <t>Saint Mark's HS</t>
  </si>
  <si>
    <t>Saints Peter &amp; Paul</t>
  </si>
  <si>
    <t>Elementary School</t>
  </si>
  <si>
    <t xml:space="preserve">Sacred Music </t>
  </si>
  <si>
    <t>Evening of</t>
  </si>
  <si>
    <t>Catholic Education</t>
  </si>
  <si>
    <t>Department</t>
  </si>
  <si>
    <t>Christmas Luncheon</t>
  </si>
  <si>
    <t>It's Academic</t>
  </si>
  <si>
    <t>Rosary Pilgrimage</t>
  </si>
  <si>
    <t xml:space="preserve">PowerSchool Admin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</si>
</sst>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"/>
    <numFmt numFmtId="165" formatCode="mmmm\ yyyy"/>
    <numFmt numFmtId="166" formatCode="dddd"/>
  </numFmts>
  <fonts count="4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theme="4" tint="-0.249977111117893"/>
      <name val="Arial"/>
      <family val="2"/>
    </font>
    <font>
      <sz val="7"/>
      <color theme="4" tint="-0.249977111117893"/>
      <name val="Arial"/>
      <family val="2"/>
    </font>
    <font>
      <sz val="8"/>
      <name val="Verdana"/>
      <family val="2"/>
    </font>
    <font>
      <b/>
      <sz val="8"/>
      <name val="Times New Roman"/>
      <family val="2"/>
      <scheme val="minor"/>
    </font>
    <font>
      <sz val="8"/>
      <name val="Times New Roman"/>
      <family val="2"/>
      <scheme val="minor"/>
    </font>
    <font>
      <sz val="9"/>
      <name val="Times New Roman"/>
      <family val="2"/>
      <scheme val="minor"/>
    </font>
    <font>
      <sz val="10"/>
      <name val="Times New Roman"/>
      <family val="2"/>
      <scheme val="minor"/>
    </font>
    <font>
      <b/>
      <sz val="10"/>
      <name val="Times New Roman"/>
      <family val="2"/>
      <scheme val="minor"/>
    </font>
    <font>
      <b/>
      <sz val="12"/>
      <color indexed="9"/>
      <name val="Times New Roman"/>
      <family val="1"/>
      <scheme val="major"/>
    </font>
    <font>
      <sz val="8"/>
      <color indexed="16"/>
      <name val="Verdana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i/>
      <sz val="8"/>
      <color theme="4" tint="-0.249977111117893"/>
      <name val="Arial"/>
      <family val="2"/>
    </font>
    <font>
      <b/>
      <sz val="14"/>
      <color theme="4" tint="-0.499984740745262"/>
      <name val="Times New Roman"/>
      <family val="2"/>
      <scheme val="minor"/>
    </font>
    <font>
      <sz val="8"/>
      <color theme="1" tint="0.499984740745262"/>
      <name val="Arial"/>
      <family val="2"/>
    </font>
    <font>
      <b/>
      <sz val="14"/>
      <color theme="4" tint="-0.249977111117893"/>
      <name val="Arial"/>
      <family val="2"/>
    </font>
    <font>
      <sz val="9"/>
      <color theme="4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Tahoma"/>
      <family val="2"/>
    </font>
    <font>
      <b/>
      <sz val="14"/>
      <color theme="4" tint="-0.249977111117893"/>
      <name val="Times New Roman"/>
      <family val="1"/>
      <scheme val="major"/>
    </font>
    <font>
      <b/>
      <sz val="12"/>
      <color indexed="9"/>
      <name val="Calibri"/>
      <family val="2"/>
    </font>
    <font>
      <b/>
      <sz val="14"/>
      <color theme="4" tint="-0.49998474074526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theme="1" tint="0.499984740745262"/>
      <name val="Calibri"/>
      <family val="2"/>
    </font>
    <font>
      <b/>
      <sz val="30"/>
      <color theme="4" tint="-0.249977111117893"/>
      <name val="Calibri"/>
      <family val="2"/>
    </font>
    <font>
      <b/>
      <i/>
      <sz val="10"/>
      <name val="Calibri"/>
      <family val="2"/>
    </font>
    <font>
      <sz val="10"/>
      <name val="Arial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name val="Calibri"/>
      <family val="2"/>
    </font>
    <font>
      <b/>
      <sz val="9.5"/>
      <name val="Calibri"/>
      <family val="2"/>
    </font>
    <font>
      <b/>
      <sz val="9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FE2F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indexed="64"/>
      </bottom>
      <diagonal/>
    </border>
    <border>
      <left/>
      <right/>
      <top style="thin">
        <color theme="4" tint="-0.24994659260841701"/>
      </top>
      <bottom style="thin">
        <color indexed="64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34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/>
    <xf numFmtId="0" fontId="3" fillId="0" borderId="0" xfId="0" applyFont="1"/>
    <xf numFmtId="0" fontId="10" fillId="0" borderId="1" xfId="0" applyFont="1" applyBorder="1"/>
    <xf numFmtId="0" fontId="9" fillId="0" borderId="3" xfId="0" applyFont="1" applyBorder="1"/>
    <xf numFmtId="0" fontId="9" fillId="0" borderId="2" xfId="0" applyFont="1" applyBorder="1"/>
    <xf numFmtId="0" fontId="10" fillId="0" borderId="1" xfId="0" applyFont="1" applyBorder="1" applyAlignment="1">
      <alignment vertical="top"/>
    </xf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right" vertical="center" indent="1"/>
    </xf>
    <xf numFmtId="0" fontId="12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164" fontId="16" fillId="5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164" fontId="1" fillId="0" borderId="0" xfId="0" applyNumberFormat="1" applyFont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64" fontId="26" fillId="5" borderId="1" xfId="0" applyNumberFormat="1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shrinkToFit="1"/>
    </xf>
    <xf numFmtId="164" fontId="26" fillId="0" borderId="1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shrinkToFit="1"/>
    </xf>
    <xf numFmtId="0" fontId="28" fillId="0" borderId="1" xfId="0" applyFont="1" applyBorder="1"/>
    <xf numFmtId="0" fontId="29" fillId="0" borderId="3" xfId="0" applyFont="1" applyBorder="1"/>
    <xf numFmtId="0" fontId="29" fillId="0" borderId="2" xfId="0" applyFont="1" applyBorder="1"/>
    <xf numFmtId="0" fontId="28" fillId="0" borderId="1" xfId="0" applyFont="1" applyBorder="1" applyAlignment="1">
      <alignment vertical="top"/>
    </xf>
    <xf numFmtId="0" fontId="30" fillId="0" borderId="3" xfId="0" applyFont="1" applyBorder="1"/>
    <xf numFmtId="0" fontId="30" fillId="0" borderId="4" xfId="0" applyFont="1" applyBorder="1"/>
    <xf numFmtId="0" fontId="30" fillId="0" borderId="0" xfId="0" applyFont="1"/>
    <xf numFmtId="0" fontId="30" fillId="0" borderId="5" xfId="0" applyFont="1" applyBorder="1"/>
    <xf numFmtId="0" fontId="30" fillId="0" borderId="6" xfId="0" applyFont="1" applyBorder="1"/>
    <xf numFmtId="0" fontId="30" fillId="0" borderId="7" xfId="0" applyFont="1" applyBorder="1"/>
    <xf numFmtId="0" fontId="30" fillId="0" borderId="8" xfId="0" applyFont="1" applyBorder="1"/>
    <xf numFmtId="164" fontId="26" fillId="6" borderId="1" xfId="0" applyNumberFormat="1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left" vertical="center" shrinkToFit="1"/>
    </xf>
    <xf numFmtId="0" fontId="33" fillId="6" borderId="2" xfId="0" applyFont="1" applyFill="1" applyBorder="1" applyAlignment="1">
      <alignment horizontal="right" vertical="center" shrinkToFit="1"/>
    </xf>
    <xf numFmtId="164" fontId="16" fillId="6" borderId="1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shrinkToFit="1"/>
    </xf>
    <xf numFmtId="0" fontId="35" fillId="6" borderId="2" xfId="0" applyFont="1" applyFill="1" applyBorder="1" applyAlignment="1">
      <alignment horizontal="right" vertical="center" shrinkToFit="1"/>
    </xf>
    <xf numFmtId="0" fontId="35" fillId="0" borderId="2" xfId="0" applyFont="1" applyBorder="1" applyAlignment="1">
      <alignment horizontal="right" vertical="center" shrinkToFit="1"/>
    </xf>
    <xf numFmtId="0" fontId="36" fillId="5" borderId="2" xfId="0" applyFont="1" applyFill="1" applyBorder="1" applyAlignment="1">
      <alignment horizontal="right" vertical="center" shrinkToFit="1"/>
    </xf>
    <xf numFmtId="0" fontId="35" fillId="5" borderId="2" xfId="0" applyFont="1" applyFill="1" applyBorder="1" applyAlignment="1">
      <alignment horizontal="left" vertical="center" shrinkToFit="1"/>
    </xf>
    <xf numFmtId="0" fontId="35" fillId="5" borderId="2" xfId="0" applyFont="1" applyFill="1" applyBorder="1" applyAlignment="1">
      <alignment horizontal="right" vertical="center" shrinkToFit="1"/>
    </xf>
    <xf numFmtId="0" fontId="28" fillId="5" borderId="2" xfId="0" applyFont="1" applyFill="1" applyBorder="1" applyAlignment="1">
      <alignment horizontal="left" vertical="center" shrinkToFit="1"/>
    </xf>
    <xf numFmtId="0" fontId="28" fillId="5" borderId="4" xfId="0" applyFont="1" applyFill="1" applyBorder="1" applyAlignment="1">
      <alignment horizontal="left" vertical="center"/>
    </xf>
    <xf numFmtId="0" fontId="28" fillId="5" borderId="5" xfId="0" applyFont="1" applyFill="1" applyBorder="1" applyAlignment="1">
      <alignment horizontal="left" vertical="center"/>
    </xf>
    <xf numFmtId="0" fontId="29" fillId="5" borderId="5" xfId="0" applyFont="1" applyFill="1" applyBorder="1" applyAlignment="1">
      <alignment horizontal="left" vertical="center"/>
    </xf>
    <xf numFmtId="0" fontId="38" fillId="5" borderId="4" xfId="0" applyFont="1" applyFill="1" applyBorder="1" applyAlignment="1">
      <alignment horizontal="left" vertical="center"/>
    </xf>
    <xf numFmtId="0" fontId="38" fillId="5" borderId="5" xfId="0" applyFont="1" applyFill="1" applyBorder="1" applyAlignment="1">
      <alignment horizontal="left" vertical="center"/>
    </xf>
    <xf numFmtId="0" fontId="28" fillId="5" borderId="4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5" borderId="4" xfId="0" applyFont="1" applyFill="1" applyBorder="1" applyAlignment="1">
      <alignment vertical="center"/>
    </xf>
    <xf numFmtId="0" fontId="38" fillId="5" borderId="5" xfId="0" applyFont="1" applyFill="1" applyBorder="1" applyAlignment="1">
      <alignment vertical="center"/>
    </xf>
    <xf numFmtId="0" fontId="29" fillId="5" borderId="4" xfId="0" applyFont="1" applyFill="1" applyBorder="1" applyAlignment="1">
      <alignment vertical="center"/>
    </xf>
    <xf numFmtId="0" fontId="29" fillId="5" borderId="5" xfId="0" applyFont="1" applyFill="1" applyBorder="1" applyAlignment="1">
      <alignment vertical="center"/>
    </xf>
    <xf numFmtId="164" fontId="16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40" fillId="5" borderId="2" xfId="0" applyFont="1" applyFill="1" applyBorder="1" applyAlignment="1">
      <alignment horizontal="left" vertical="center" shrinkToFit="1"/>
    </xf>
    <xf numFmtId="165" fontId="32" fillId="0" borderId="0" xfId="0" applyNumberFormat="1" applyFont="1" applyAlignment="1">
      <alignment horizontal="center"/>
    </xf>
    <xf numFmtId="166" fontId="25" fillId="3" borderId="10" xfId="0" applyNumberFormat="1" applyFont="1" applyFill="1" applyBorder="1" applyAlignment="1">
      <alignment horizontal="center" vertical="center"/>
    </xf>
    <xf numFmtId="166" fontId="25" fillId="3" borderId="11" xfId="0" applyNumberFormat="1" applyFont="1" applyFill="1" applyBorder="1" applyAlignment="1">
      <alignment horizontal="center" vertical="center"/>
    </xf>
    <xf numFmtId="166" fontId="25" fillId="3" borderId="12" xfId="0" applyNumberFormat="1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33" fillId="6" borderId="4" xfId="0" applyFont="1" applyFill="1" applyBorder="1" applyAlignment="1">
      <alignment horizontal="center" vertical="center"/>
    </xf>
    <xf numFmtId="0" fontId="33" fillId="6" borderId="5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left" vertical="center"/>
    </xf>
    <xf numFmtId="0" fontId="29" fillId="6" borderId="5" xfId="0" applyFont="1" applyFill="1" applyBorder="1" applyAlignment="1">
      <alignment horizontal="left" vertical="center"/>
    </xf>
    <xf numFmtId="0" fontId="27" fillId="5" borderId="6" xfId="0" applyFont="1" applyFill="1" applyBorder="1" applyAlignment="1">
      <alignment horizontal="left" vertical="center"/>
    </xf>
    <xf numFmtId="0" fontId="27" fillId="5" borderId="8" xfId="0" applyFont="1" applyFill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9" fillId="6" borderId="6" xfId="0" applyFont="1" applyFill="1" applyBorder="1" applyAlignment="1">
      <alignment horizontal="left" vertical="center"/>
    </xf>
    <xf numFmtId="0" fontId="29" fillId="6" borderId="8" xfId="0" applyFont="1" applyFill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5" xfId="0" applyFont="1" applyBorder="1" applyAlignment="1">
      <alignment horizontal="center"/>
    </xf>
    <xf numFmtId="0" fontId="2" fillId="0" borderId="0" xfId="1" applyAlignment="1" applyProtection="1">
      <alignment horizontal="left"/>
    </xf>
    <xf numFmtId="0" fontId="4" fillId="0" borderId="0" xfId="0" applyFont="1" applyAlignment="1">
      <alignment horizontal="left"/>
    </xf>
    <xf numFmtId="165" fontId="6" fillId="0" borderId="0" xfId="0" applyNumberFormat="1" applyFont="1" applyAlignment="1">
      <alignment horizontal="center" vertical="center"/>
    </xf>
    <xf numFmtId="0" fontId="22" fillId="0" borderId="3" xfId="1" applyFont="1" applyBorder="1" applyAlignment="1" applyProtection="1">
      <alignment horizontal="center"/>
    </xf>
    <xf numFmtId="0" fontId="23" fillId="0" borderId="3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166" fontId="11" fillId="3" borderId="10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center" vertical="center"/>
    </xf>
    <xf numFmtId="166" fontId="11" fillId="3" borderId="12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5" borderId="4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left" vertical="center"/>
    </xf>
    <xf numFmtId="0" fontId="29" fillId="7" borderId="8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left" vertical="center"/>
    </xf>
    <xf numFmtId="0" fontId="38" fillId="5" borderId="5" xfId="0" applyFont="1" applyFill="1" applyBorder="1" applyAlignment="1">
      <alignment horizontal="left" vertical="center"/>
    </xf>
    <xf numFmtId="0" fontId="29" fillId="5" borderId="4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left" vertical="center"/>
    </xf>
    <xf numFmtId="0" fontId="29" fillId="5" borderId="5" xfId="0" applyFont="1" applyFill="1" applyBorder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0" fontId="35" fillId="6" borderId="4" xfId="0" applyFont="1" applyFill="1" applyBorder="1" applyAlignment="1">
      <alignment horizontal="center" vertical="center"/>
    </xf>
    <xf numFmtId="0" fontId="37" fillId="6" borderId="5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44" fontId="28" fillId="6" borderId="14" xfId="2" applyFont="1" applyFill="1" applyBorder="1" applyAlignment="1">
      <alignment vertical="center"/>
    </xf>
    <xf numFmtId="44" fontId="28" fillId="6" borderId="15" xfId="2" applyFont="1" applyFill="1" applyBorder="1" applyAlignment="1">
      <alignment vertical="center"/>
    </xf>
    <xf numFmtId="44" fontId="28" fillId="6" borderId="16" xfId="2" applyFont="1" applyFill="1" applyBorder="1" applyAlignment="1">
      <alignment vertical="center"/>
    </xf>
    <xf numFmtId="0" fontId="28" fillId="6" borderId="4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8" fillId="8" borderId="14" xfId="0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6" borderId="7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emf"/><Relationship Id="rId1" Type="http://schemas.openxmlformats.org/officeDocument/2006/relationships/image" Target="../media/image26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4.emf"/><Relationship Id="rId1" Type="http://schemas.openxmlformats.org/officeDocument/2006/relationships/image" Target="../media/image29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16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19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2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1.emf"/><Relationship Id="rId1" Type="http://schemas.openxmlformats.org/officeDocument/2006/relationships/image" Target="../media/image30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27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5.emf"/><Relationship Id="rId1" Type="http://schemas.openxmlformats.org/officeDocument/2006/relationships/image" Target="../media/image3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9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3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emf"/><Relationship Id="rId1" Type="http://schemas.openxmlformats.org/officeDocument/2006/relationships/image" Target="../media/image17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image" Target="../media/image21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7.emf"/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183880</xdr:rowOff>
    </xdr:from>
    <xdr:to>
      <xdr:col>20</xdr:col>
      <xdr:colOff>199465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83880"/>
          <a:ext cx="1294840" cy="2923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38</xdr:row>
          <xdr:rowOff>14569</xdr:rowOff>
        </xdr:from>
        <xdr:to>
          <xdr:col>7</xdr:col>
          <xdr:colOff>224044</xdr:colOff>
          <xdr:row>43</xdr:row>
          <xdr:rowOff>122495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7:$V$54" spid="_x0000_s142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40666" y="7034494"/>
              <a:ext cx="1526728" cy="100899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417846</xdr:colOff>
          <xdr:row>38</xdr:row>
          <xdr:rowOff>14569</xdr:rowOff>
        </xdr:from>
        <xdr:to>
          <xdr:col>9</xdr:col>
          <xdr:colOff>725374</xdr:colOff>
          <xdr:row>43</xdr:row>
          <xdr:rowOff>122495</xdr:rowOff>
        </xdr:to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7:$V$64" spid="_x0000_s142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361196" y="7034494"/>
              <a:ext cx="1526728" cy="100899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249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249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259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2594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269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269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34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343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177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177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187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187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197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197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208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208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218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2184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228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228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202266</xdr:colOff>
          <xdr:row>34</xdr:row>
          <xdr:rowOff>14568</xdr:rowOff>
        </xdr:from>
        <xdr:to>
          <xdr:col>7</xdr:col>
          <xdr:colOff>230841</xdr:colOff>
          <xdr:row>39</xdr:row>
          <xdr:rowOff>130773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43:$V$50" spid="_x0000_s238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40666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427371</xdr:colOff>
          <xdr:row>34</xdr:row>
          <xdr:rowOff>14568</xdr:rowOff>
        </xdr:from>
        <xdr:to>
          <xdr:col>9</xdr:col>
          <xdr:colOff>741696</xdr:colOff>
          <xdr:row>39</xdr:row>
          <xdr:rowOff>130773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53:$V$60" spid="_x0000_s238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370721" y="6234393"/>
              <a:ext cx="1533525" cy="1009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Times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academic-calendar.html" TargetMode="External"/><Relationship Id="rId1" Type="http://schemas.openxmlformats.org/officeDocument/2006/relationships/hyperlink" Target="https://www.vertex42.com/calendars/academic-calendar.html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vertex42.com/calendars/academic-calendar.html" TargetMode="Externa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4"/>
  <sheetViews>
    <sheetView showGridLines="0" topLeftCell="A11" zoomScaleNormal="100" workbookViewId="0">
      <selection activeCell="Y37" sqref="Y37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24.75" customHeight="1" x14ac:dyDescent="0.2">
      <c r="A1" s="28" t="s">
        <v>1</v>
      </c>
      <c r="B1" s="20"/>
      <c r="C1" s="20"/>
      <c r="D1" s="3"/>
      <c r="E1" s="3"/>
      <c r="F1" s="20"/>
      <c r="G1" s="20"/>
      <c r="H1" s="20"/>
      <c r="I1" s="20"/>
      <c r="J1" s="3"/>
      <c r="K1" s="21"/>
      <c r="L1" s="3"/>
      <c r="M1" s="22"/>
      <c r="N1" s="23"/>
    </row>
    <row r="2" spans="1:2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4" x14ac:dyDescent="0.2">
      <c r="A3" s="3"/>
      <c r="B3" s="18"/>
      <c r="C3" s="25" t="s">
        <v>4</v>
      </c>
      <c r="D3" s="24">
        <v>2024</v>
      </c>
      <c r="E3" s="3"/>
      <c r="F3" s="3"/>
      <c r="G3" s="25" t="s">
        <v>26</v>
      </c>
      <c r="H3" s="24">
        <v>7</v>
      </c>
      <c r="I3" s="3"/>
      <c r="J3" s="3"/>
      <c r="K3" s="25" t="s">
        <v>5</v>
      </c>
      <c r="L3" s="24">
        <v>1</v>
      </c>
      <c r="M3" s="26" t="s">
        <v>3</v>
      </c>
      <c r="N3" s="19"/>
      <c r="P3" s="107" t="s">
        <v>32</v>
      </c>
      <c r="Q3" s="107"/>
      <c r="R3" s="107"/>
      <c r="S3" s="107"/>
      <c r="T3" s="107"/>
      <c r="U3" s="107"/>
      <c r="V3" s="107"/>
      <c r="W3" s="107"/>
      <c r="X3" s="107"/>
    </row>
    <row r="4" spans="1:2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106" t="s">
        <v>1</v>
      </c>
      <c r="Q4" s="106"/>
      <c r="R4" s="106"/>
      <c r="S4" s="106"/>
      <c r="T4" s="106"/>
      <c r="U4" s="106"/>
      <c r="V4" s="106"/>
      <c r="W4" s="106"/>
      <c r="X4" s="106"/>
    </row>
    <row r="5" spans="1:24" ht="37.9" customHeight="1" x14ac:dyDescent="0.6">
      <c r="A5" s="101" t="s">
        <v>33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24" s="1" customFormat="1" ht="54" customHeight="1" x14ac:dyDescent="0.6">
      <c r="A6" s="77">
        <v>45474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P6" s="4"/>
    </row>
    <row r="7" spans="1:24" hidden="1" x14ac:dyDescent="0.2">
      <c r="A7" s="17" t="s">
        <v>2</v>
      </c>
      <c r="B7" s="16">
        <f>DATE(D3,H3,1)</f>
        <v>45474</v>
      </c>
      <c r="O7" s="1"/>
    </row>
    <row r="8" spans="1:24" s="1" customFormat="1" ht="15.75" x14ac:dyDescent="0.2">
      <c r="A8" s="78">
        <f>A15</f>
        <v>45480</v>
      </c>
      <c r="B8" s="79"/>
      <c r="C8" s="79">
        <f>C15</f>
        <v>45481</v>
      </c>
      <c r="D8" s="79"/>
      <c r="E8" s="79">
        <f>E15</f>
        <v>45482</v>
      </c>
      <c r="F8" s="79"/>
      <c r="G8" s="79">
        <f>G15</f>
        <v>45483</v>
      </c>
      <c r="H8" s="79"/>
      <c r="I8" s="79">
        <f>I15</f>
        <v>45484</v>
      </c>
      <c r="J8" s="79"/>
      <c r="K8" s="79">
        <f>K15</f>
        <v>45485</v>
      </c>
      <c r="L8" s="79"/>
      <c r="M8" s="79">
        <f>M15</f>
        <v>45486</v>
      </c>
      <c r="N8" s="80"/>
      <c r="P8" s="31" t="s">
        <v>6</v>
      </c>
    </row>
    <row r="9" spans="1:24" s="1" customFormat="1" ht="18.75" x14ac:dyDescent="0.2">
      <c r="A9" s="37" t="str">
        <f>IF(WEEKDAY($B$7,1)=startday,$B$7,"")</f>
        <v/>
      </c>
      <c r="B9" s="38" t="str">
        <f>IF(A9="","",IFERROR(INDEX(#REF!,MATCH(A9,#REF!,0)),""))</f>
        <v/>
      </c>
      <c r="C9" s="39">
        <f>IF(A9="",IF(WEEKDAY(B7,1)=MOD(startday,7)+1,$B$7,""),A9+1)</f>
        <v>45474</v>
      </c>
      <c r="D9" s="40" t="str">
        <f>IF(C9="","",IFERROR(INDEX(#REF!,MATCH(C9,#REF!,0)),""))</f>
        <v/>
      </c>
      <c r="E9" s="39">
        <f>IF(C9="",IF(WEEKDAY($B$7,1)=MOD(startday+1,7)+1,$B$7,""),C9+1)</f>
        <v>45475</v>
      </c>
      <c r="F9" s="40" t="str">
        <f>IF(E9="","",IFERROR(INDEX(#REF!,MATCH(E9,#REF!,0)),""))</f>
        <v/>
      </c>
      <c r="G9" s="39">
        <f>IF(E9="",IF(WEEKDAY($B$7,1)=MOD(startday+2,7)+1,$B$7,""),E9+1)</f>
        <v>45476</v>
      </c>
      <c r="H9" s="40" t="str">
        <f>IF(G9="","",IFERROR(INDEX(#REF!,MATCH(G9,#REF!,0)),""))</f>
        <v/>
      </c>
      <c r="I9" s="52">
        <f>IF(G9="",IF(WEEKDAY($B$7,1)=MOD(startday+3,7)+1,$B$7,""),G9+1)</f>
        <v>45477</v>
      </c>
      <c r="J9" s="57" t="s">
        <v>16</v>
      </c>
      <c r="K9" s="52">
        <f>IF(I9="",IF(WEEKDAY($B$7,1)=MOD(startday+4,7)+1,$B$7,""),I9+1)</f>
        <v>45478</v>
      </c>
      <c r="L9" s="53" t="str">
        <f>IF(K9="","",IFERROR(INDEX(#REF!,MATCH(K9,#REF!,0)),""))</f>
        <v/>
      </c>
      <c r="M9" s="37">
        <f>IF(K9="",IF(WEEKDAY($B$7,1)=MOD(startday+5,7)+1,$B$7,""),K9+1)</f>
        <v>45479</v>
      </c>
      <c r="N9" s="38" t="str">
        <f>IF(M9="","",IFERROR(INDEX(#REF!,MATCH(M9,#REF!,0)),""))</f>
        <v/>
      </c>
      <c r="P9" s="29" t="s">
        <v>8</v>
      </c>
    </row>
    <row r="10" spans="1:24" s="1" customFormat="1" x14ac:dyDescent="0.2">
      <c r="A10" s="81" t="str">
        <f>IF(A9="","",IFERROR(INDEX(#REF!,MATCH(A9,#REF!,0)),""))</f>
        <v/>
      </c>
      <c r="B10" s="82"/>
      <c r="C10" s="83" t="str">
        <f>IF(C9="","",IFERROR(INDEX(#REF!,MATCH(C9,#REF!,0)),""))</f>
        <v/>
      </c>
      <c r="D10" s="84"/>
      <c r="E10" s="83" t="str">
        <f>IF(E9="","",IFERROR(INDEX(#REF!,MATCH(E9,#REF!,0)),""))</f>
        <v/>
      </c>
      <c r="F10" s="84"/>
      <c r="G10" s="83" t="str">
        <f>IF(G9="","",IFERROR(INDEX(#REF!,MATCH(G9,#REF!,0)),""))</f>
        <v/>
      </c>
      <c r="H10" s="84"/>
      <c r="I10" s="85" t="s">
        <v>34</v>
      </c>
      <c r="J10" s="86"/>
      <c r="K10" s="85" t="s">
        <v>34</v>
      </c>
      <c r="L10" s="86"/>
      <c r="M10" s="81" t="str">
        <f>IF(M9="","",IFERROR(INDEX(#REF!,MATCH(M9,#REF!,0)),""))</f>
        <v/>
      </c>
      <c r="N10" s="82"/>
    </row>
    <row r="11" spans="1:24" s="1" customFormat="1" x14ac:dyDescent="0.2">
      <c r="A11" s="81" t="str">
        <f>IF(A9="","",IFERROR(INDEX(#REF!,MATCH(A9,#REF!,0)),""))</f>
        <v/>
      </c>
      <c r="B11" s="82"/>
      <c r="C11" s="83" t="str">
        <f>IF(C9="","",IFERROR(INDEX(#REF!,MATCH(C9,#REF!,0)),""))</f>
        <v/>
      </c>
      <c r="D11" s="84"/>
      <c r="E11" s="83" t="str">
        <f>IF(E9="","",IFERROR(INDEX(#REF!,MATCH(E9,#REF!,0)),""))</f>
        <v/>
      </c>
      <c r="F11" s="84"/>
      <c r="G11" s="83" t="str">
        <f>IF(G9="","",IFERROR(INDEX(#REF!,MATCH(G9,#REF!,0)),""))</f>
        <v/>
      </c>
      <c r="H11" s="84"/>
      <c r="I11" s="85"/>
      <c r="J11" s="86"/>
      <c r="K11" s="85"/>
      <c r="L11" s="86"/>
      <c r="M11" s="81" t="str">
        <f>IF(M9="","",IFERROR(INDEX(#REF!,MATCH(M9,#REF!,0)),""))</f>
        <v/>
      </c>
      <c r="N11" s="82"/>
      <c r="P11" s="30" t="s">
        <v>7</v>
      </c>
    </row>
    <row r="12" spans="1:24" s="1" customFormat="1" x14ac:dyDescent="0.2">
      <c r="A12" s="81" t="s">
        <v>0</v>
      </c>
      <c r="B12" s="82"/>
      <c r="C12" s="83" t="s">
        <v>0</v>
      </c>
      <c r="D12" s="84"/>
      <c r="E12" s="83" t="s">
        <v>0</v>
      </c>
      <c r="F12" s="84"/>
      <c r="G12" s="83" t="s">
        <v>0</v>
      </c>
      <c r="H12" s="84"/>
      <c r="I12" s="85"/>
      <c r="J12" s="86"/>
      <c r="K12" s="85"/>
      <c r="L12" s="86"/>
      <c r="M12" s="81" t="s">
        <v>0</v>
      </c>
      <c r="N12" s="82"/>
      <c r="P12" s="29" t="s">
        <v>27</v>
      </c>
    </row>
    <row r="13" spans="1:24" s="1" customFormat="1" x14ac:dyDescent="0.2">
      <c r="A13" s="81" t="s">
        <v>0</v>
      </c>
      <c r="B13" s="82"/>
      <c r="C13" s="83" t="s">
        <v>0</v>
      </c>
      <c r="D13" s="84"/>
      <c r="E13" s="83" t="s">
        <v>0</v>
      </c>
      <c r="F13" s="84"/>
      <c r="G13" s="83" t="s">
        <v>0</v>
      </c>
      <c r="H13" s="84"/>
      <c r="I13" s="87"/>
      <c r="J13" s="88"/>
      <c r="K13" s="87"/>
      <c r="L13" s="88"/>
      <c r="M13" s="81" t="s">
        <v>0</v>
      </c>
      <c r="N13" s="82"/>
      <c r="P13" s="29" t="s">
        <v>28</v>
      </c>
    </row>
    <row r="14" spans="1:24" s="2" customFormat="1" x14ac:dyDescent="0.2">
      <c r="A14" s="89" t="s">
        <v>0</v>
      </c>
      <c r="B14" s="90"/>
      <c r="C14" s="95" t="s">
        <v>0</v>
      </c>
      <c r="D14" s="96"/>
      <c r="E14" s="95" t="s">
        <v>0</v>
      </c>
      <c r="F14" s="96"/>
      <c r="G14" s="95" t="s">
        <v>0</v>
      </c>
      <c r="H14" s="96"/>
      <c r="I14" s="97" t="s">
        <v>0</v>
      </c>
      <c r="J14" s="98"/>
      <c r="K14" s="97" t="s">
        <v>0</v>
      </c>
      <c r="L14" s="98"/>
      <c r="M14" s="89" t="s">
        <v>0</v>
      </c>
      <c r="N14" s="90"/>
      <c r="O14" s="1"/>
      <c r="P14" s="29" t="s">
        <v>29</v>
      </c>
    </row>
    <row r="15" spans="1:24" s="1" customFormat="1" ht="18.75" x14ac:dyDescent="0.2">
      <c r="A15" s="37">
        <f>IF(M9="","",IF(MONTH(M9+1)&lt;&gt;MONTH(M9),"",M9+1))</f>
        <v>45480</v>
      </c>
      <c r="B15" s="38" t="str">
        <f>IF(A15="","",IFERROR(INDEX(#REF!,MATCH(A15,#REF!,0)),""))</f>
        <v/>
      </c>
      <c r="C15" s="39">
        <f>IF(A15="","",IF(MONTH(A15+1)&lt;&gt;MONTH(A15),"",A15+1))</f>
        <v>45481</v>
      </c>
      <c r="D15" s="40" t="str">
        <f>IF(C15="","",IFERROR(INDEX(#REF!,MATCH(C15,#REF!,0)),""))</f>
        <v/>
      </c>
      <c r="E15" s="39">
        <f>IF(C15="","",IF(MONTH(C15+1)&lt;&gt;MONTH(C15),"",C15+1))</f>
        <v>45482</v>
      </c>
      <c r="F15" s="40" t="str">
        <f>IF(E15="","",IFERROR(INDEX(#REF!,MATCH(E15,#REF!,0)),""))</f>
        <v/>
      </c>
      <c r="G15" s="39">
        <f>IF(E15="","",IF(MONTH(E15+1)&lt;&gt;MONTH(E15),"",E15+1))</f>
        <v>45483</v>
      </c>
      <c r="H15" s="40" t="str">
        <f>IF(G15="","",IFERROR(INDEX(#REF!,MATCH(G15,#REF!,0)),""))</f>
        <v/>
      </c>
      <c r="I15" s="39">
        <f>IF(G15="","",IF(MONTH(G15+1)&lt;&gt;MONTH(G15),"",G15+1))</f>
        <v>45484</v>
      </c>
      <c r="J15" s="40" t="str">
        <f>IF(I15="","",IFERROR(INDEX(#REF!,MATCH(I15,#REF!,0)),""))</f>
        <v/>
      </c>
      <c r="K15" s="39">
        <f>IF(I15="","",IF(MONTH(I15+1)&lt;&gt;MONTH(I15),"",I15+1))</f>
        <v>45485</v>
      </c>
      <c r="L15" s="40" t="str">
        <f>IF(K15="","",IFERROR(INDEX(#REF!,MATCH(K15,#REF!,0)),""))</f>
        <v/>
      </c>
      <c r="M15" s="37">
        <f>IF(K15="","",IF(MONTH(K15+1)&lt;&gt;MONTH(K15),"",K15+1))</f>
        <v>45486</v>
      </c>
      <c r="N15" s="38" t="str">
        <f>IF(M15="","",IFERROR(INDEX(#REF!,MATCH(M15,#REF!,0)),""))</f>
        <v/>
      </c>
    </row>
    <row r="16" spans="1:24" s="1" customFormat="1" x14ac:dyDescent="0.2">
      <c r="A16" s="81" t="str">
        <f>IF(A15="","",IFERROR(INDEX(#REF!,MATCH(A15,#REF!,0)),""))</f>
        <v/>
      </c>
      <c r="B16" s="82"/>
      <c r="C16" s="91" t="s">
        <v>35</v>
      </c>
      <c r="D16" s="92"/>
      <c r="E16" s="91" t="str">
        <f>IF(E15="","",IFERROR(INDEX(#REF!,MATCH(E15,#REF!,0)),""))</f>
        <v/>
      </c>
      <c r="F16" s="92"/>
      <c r="G16" s="91" t="str">
        <f>IF(G15="","",IFERROR(INDEX(#REF!,MATCH(G15,#REF!,0)),""))</f>
        <v/>
      </c>
      <c r="H16" s="92"/>
      <c r="I16" s="93" t="s">
        <v>36</v>
      </c>
      <c r="J16" s="94"/>
      <c r="K16" s="91" t="str">
        <f>IF(K15="","",IFERROR(INDEX(#REF!,MATCH(K15,#REF!,0)),""))</f>
        <v/>
      </c>
      <c r="L16" s="92"/>
      <c r="M16" s="81" t="str">
        <f>IF(M15="","",IFERROR(INDEX(#REF!,MATCH(M15,#REF!,0)),""))</f>
        <v/>
      </c>
      <c r="N16" s="82"/>
      <c r="P16" s="30" t="s">
        <v>20</v>
      </c>
    </row>
    <row r="17" spans="1:16" s="1" customFormat="1" x14ac:dyDescent="0.2">
      <c r="A17" s="81" t="str">
        <f>IF(A15="","",IFERROR(INDEX(#REF!,MATCH(A15,#REF!,0)),""))</f>
        <v/>
      </c>
      <c r="B17" s="82"/>
      <c r="C17" s="91" t="str">
        <f>IF(C15="","",IFERROR(INDEX(#REF!,MATCH(C15,#REF!,0)),""))</f>
        <v/>
      </c>
      <c r="D17" s="92"/>
      <c r="E17" s="91" t="str">
        <f>IF(E15="","",IFERROR(INDEX(#REF!,MATCH(E15,#REF!,0)),""))</f>
        <v/>
      </c>
      <c r="F17" s="92"/>
      <c r="G17" s="91" t="str">
        <f>IF(G15="","",IFERROR(INDEX(#REF!,MATCH(G15,#REF!,0)),""))</f>
        <v/>
      </c>
      <c r="H17" s="92"/>
      <c r="I17" s="93" t="s">
        <v>37</v>
      </c>
      <c r="J17" s="94"/>
      <c r="K17" s="91" t="str">
        <f>IF(K15="","",IFERROR(INDEX(#REF!,MATCH(K15,#REF!,0)),""))</f>
        <v/>
      </c>
      <c r="L17" s="92"/>
      <c r="M17" s="81" t="str">
        <f>IF(M15="","",IFERROR(INDEX(#REF!,MATCH(M15,#REF!,0)),""))</f>
        <v/>
      </c>
      <c r="N17" s="82"/>
      <c r="P17" s="29" t="s">
        <v>25</v>
      </c>
    </row>
    <row r="18" spans="1:16" s="1" customFormat="1" x14ac:dyDescent="0.2">
      <c r="A18" s="81"/>
      <c r="B18" s="82"/>
      <c r="C18" s="91"/>
      <c r="D18" s="92"/>
      <c r="E18" s="91"/>
      <c r="F18" s="92"/>
      <c r="G18" s="91"/>
      <c r="H18" s="92"/>
      <c r="I18" s="91"/>
      <c r="J18" s="92"/>
      <c r="K18" s="91"/>
      <c r="L18" s="92"/>
      <c r="M18" s="81"/>
      <c r="N18" s="82"/>
      <c r="P18" s="29" t="s">
        <v>21</v>
      </c>
    </row>
    <row r="19" spans="1:16" s="1" customFormat="1" x14ac:dyDescent="0.2">
      <c r="A19" s="81"/>
      <c r="B19" s="82"/>
      <c r="C19" s="91"/>
      <c r="D19" s="92"/>
      <c r="E19" s="91"/>
      <c r="F19" s="92"/>
      <c r="G19" s="91"/>
      <c r="H19" s="92"/>
      <c r="I19" s="91"/>
      <c r="J19" s="92"/>
      <c r="K19" s="91"/>
      <c r="L19" s="92"/>
      <c r="M19" s="81"/>
      <c r="N19" s="82"/>
      <c r="P19" s="29" t="s">
        <v>22</v>
      </c>
    </row>
    <row r="20" spans="1:16" s="2" customFormat="1" x14ac:dyDescent="0.2">
      <c r="A20" s="89"/>
      <c r="B20" s="90"/>
      <c r="C20" s="99"/>
      <c r="D20" s="100"/>
      <c r="E20" s="99"/>
      <c r="F20" s="100"/>
      <c r="G20" s="99"/>
      <c r="H20" s="100"/>
      <c r="I20" s="99"/>
      <c r="J20" s="100"/>
      <c r="K20" s="99"/>
      <c r="L20" s="100"/>
      <c r="M20" s="89"/>
      <c r="N20" s="90"/>
      <c r="O20" s="1"/>
    </row>
    <row r="21" spans="1:16" s="1" customFormat="1" ht="18.75" x14ac:dyDescent="0.2">
      <c r="A21" s="37">
        <f>IF(M15="","",IF(MONTH(M15+1)&lt;&gt;MONTH(M15),"",M15+1))</f>
        <v>45487</v>
      </c>
      <c r="B21" s="38" t="str">
        <f>IF(A21="","",IFERROR(INDEX(#REF!,MATCH(A21,#REF!,0)),""))</f>
        <v/>
      </c>
      <c r="C21" s="39">
        <f>IF(A21="","",IF(MONTH(A21+1)&lt;&gt;MONTH(A21),"",A21+1))</f>
        <v>45488</v>
      </c>
      <c r="D21" s="40" t="str">
        <f>IF(C21="","",IFERROR(INDEX(#REF!,MATCH(C21,#REF!,0)),""))</f>
        <v/>
      </c>
      <c r="E21" s="39">
        <f>IF(C21="","",IF(MONTH(C21+1)&lt;&gt;MONTH(C21),"",C21+1))</f>
        <v>45489</v>
      </c>
      <c r="F21" s="40" t="str">
        <f>IF(E21="","",IFERROR(INDEX(#REF!,MATCH(E21,#REF!,0)),""))</f>
        <v/>
      </c>
      <c r="G21" s="39">
        <f>IF(E21="","",IF(MONTH(E21+1)&lt;&gt;MONTH(E21),"",E21+1))</f>
        <v>45490</v>
      </c>
      <c r="H21" s="40" t="str">
        <f>IF(G21="","",IFERROR(INDEX(#REF!,MATCH(G21,#REF!,0)),""))</f>
        <v/>
      </c>
      <c r="I21" s="39">
        <f>IF(G21="","",IF(MONTH(G21+1)&lt;&gt;MONTH(G21),"",G21+1))</f>
        <v>45491</v>
      </c>
      <c r="J21" s="40" t="str">
        <f>IF(I21="","",IFERROR(INDEX(#REF!,MATCH(I21,#REF!,0)),""))</f>
        <v/>
      </c>
      <c r="K21" s="39">
        <f>IF(I21="","",IF(MONTH(I21+1)&lt;&gt;MONTH(I21),"",I21+1))</f>
        <v>45492</v>
      </c>
      <c r="L21" s="40" t="str">
        <f>IF(K21="","",IFERROR(INDEX(#REF!,MATCH(K21,#REF!,0)),""))</f>
        <v/>
      </c>
      <c r="M21" s="37">
        <f>IF(K21="","",IF(MONTH(K21+1)&lt;&gt;MONTH(K21),"",K21+1))</f>
        <v>45493</v>
      </c>
      <c r="N21" s="38" t="str">
        <f>IF(M21="","",IFERROR(INDEX(#REF!,MATCH(M21,#REF!,0)),""))</f>
        <v/>
      </c>
    </row>
    <row r="22" spans="1:16" s="1" customFormat="1" x14ac:dyDescent="0.2">
      <c r="A22" s="81" t="str">
        <f>IF(A21="","",IFERROR(INDEX(#REF!,MATCH(A21,#REF!,0)),""))</f>
        <v/>
      </c>
      <c r="B22" s="82"/>
      <c r="C22" s="83" t="str">
        <f>IF(C21="","",IFERROR(INDEX(#REF!,MATCH(C21,#REF!,0)),""))</f>
        <v/>
      </c>
      <c r="D22" s="84"/>
      <c r="E22" s="83" t="str">
        <f>IF(E21="","",IFERROR(INDEX(#REF!,MATCH(E21,#REF!,0)),""))</f>
        <v/>
      </c>
      <c r="F22" s="84"/>
      <c r="G22" s="83" t="str">
        <f>IF(G21="","",IFERROR(INDEX(#REF!,MATCH(G21,#REF!,0)),""))</f>
        <v/>
      </c>
      <c r="H22" s="84"/>
      <c r="I22" s="83" t="str">
        <f>IF(I21="","",IFERROR(INDEX(#REF!,MATCH(I21,#REF!,0)),""))</f>
        <v/>
      </c>
      <c r="J22" s="84"/>
      <c r="K22" s="83" t="str">
        <f>IF(K21="","",IFERROR(INDEX(#REF!,MATCH(K21,#REF!,0)),""))</f>
        <v/>
      </c>
      <c r="L22" s="84"/>
      <c r="M22" s="81" t="str">
        <f>IF(M21="","",IFERROR(INDEX(#REF!,MATCH(M21,#REF!,0)),""))</f>
        <v/>
      </c>
      <c r="N22" s="82"/>
    </row>
    <row r="23" spans="1:16" s="1" customFormat="1" x14ac:dyDescent="0.2">
      <c r="A23" s="81" t="str">
        <f>IF(A21="","",IFERROR(INDEX(#REF!,MATCH(A21,#REF!,0)),""))</f>
        <v/>
      </c>
      <c r="B23" s="82"/>
      <c r="C23" s="83" t="str">
        <f>IF(C21="","",IFERROR(INDEX(#REF!,MATCH(C21,#REF!,0)),""))</f>
        <v/>
      </c>
      <c r="D23" s="84"/>
      <c r="E23" s="83" t="str">
        <f>IF(E21="","",IFERROR(INDEX(#REF!,MATCH(E21,#REF!,0)),""))</f>
        <v/>
      </c>
      <c r="F23" s="84"/>
      <c r="G23" s="83" t="str">
        <f>IF(G21="","",IFERROR(INDEX(#REF!,MATCH(G21,#REF!,0)),""))</f>
        <v/>
      </c>
      <c r="H23" s="84"/>
      <c r="I23" s="83" t="str">
        <f>IF(I21="","",IFERROR(INDEX(#REF!,MATCH(I21,#REF!,0)),""))</f>
        <v/>
      </c>
      <c r="J23" s="84"/>
      <c r="K23" s="83" t="str">
        <f>IF(K21="","",IFERROR(INDEX(#REF!,MATCH(K21,#REF!,0)),""))</f>
        <v/>
      </c>
      <c r="L23" s="84"/>
      <c r="M23" s="81" t="str">
        <f>IF(M21="","",IFERROR(INDEX(#REF!,MATCH(M21,#REF!,0)),""))</f>
        <v/>
      </c>
      <c r="N23" s="82"/>
    </row>
    <row r="24" spans="1:16" s="1" customFormat="1" x14ac:dyDescent="0.2">
      <c r="A24" s="81"/>
      <c r="B24" s="82"/>
      <c r="C24" s="83"/>
      <c r="D24" s="84"/>
      <c r="E24" s="83"/>
      <c r="F24" s="84"/>
      <c r="G24" s="83"/>
      <c r="H24" s="84"/>
      <c r="I24" s="83"/>
      <c r="J24" s="84"/>
      <c r="K24" s="83"/>
      <c r="L24" s="84"/>
      <c r="M24" s="81"/>
      <c r="N24" s="82"/>
    </row>
    <row r="25" spans="1:16" s="1" customFormat="1" x14ac:dyDescent="0.2">
      <c r="A25" s="81"/>
      <c r="B25" s="82"/>
      <c r="C25" s="83"/>
      <c r="D25" s="84"/>
      <c r="E25" s="83"/>
      <c r="F25" s="84"/>
      <c r="G25" s="83"/>
      <c r="H25" s="84"/>
      <c r="I25" s="83"/>
      <c r="J25" s="84"/>
      <c r="K25" s="83"/>
      <c r="L25" s="84"/>
      <c r="M25" s="81"/>
      <c r="N25" s="82"/>
    </row>
    <row r="26" spans="1:16" s="2" customFormat="1" x14ac:dyDescent="0.2">
      <c r="A26" s="89"/>
      <c r="B26" s="90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89"/>
      <c r="N26" s="90"/>
      <c r="O26" s="1"/>
    </row>
    <row r="27" spans="1:16" s="1" customFormat="1" ht="18.75" x14ac:dyDescent="0.2">
      <c r="A27" s="37">
        <f>IF(M21="","",IF(MONTH(M21+1)&lt;&gt;MONTH(M21),"",M21+1))</f>
        <v>45494</v>
      </c>
      <c r="B27" s="38" t="str">
        <f>IF(A27="","",IFERROR(INDEX(#REF!,MATCH(A27,#REF!,0)),""))</f>
        <v/>
      </c>
      <c r="C27" s="39">
        <f>IF(A27="","",IF(MONTH(A27+1)&lt;&gt;MONTH(A27),"",A27+1))</f>
        <v>45495</v>
      </c>
      <c r="D27" s="40" t="str">
        <f>IF(C27="","",IFERROR(INDEX(#REF!,MATCH(C27,#REF!,0)),""))</f>
        <v/>
      </c>
      <c r="E27" s="39">
        <f>IF(C27="","",IF(MONTH(C27+1)&lt;&gt;MONTH(C27),"",C27+1))</f>
        <v>45496</v>
      </c>
      <c r="F27" s="40" t="str">
        <f>IF(E27="","",IFERROR(INDEX(#REF!,MATCH(E27,#REF!,0)),""))</f>
        <v/>
      </c>
      <c r="G27" s="39">
        <f>IF(E27="","",IF(MONTH(E27+1)&lt;&gt;MONTH(E27),"",E27+1))</f>
        <v>45497</v>
      </c>
      <c r="H27" s="40" t="str">
        <f>IF(G27="","",IFERROR(INDEX(#REF!,MATCH(G27,#REF!,0)),""))</f>
        <v/>
      </c>
      <c r="I27" s="39">
        <f>IF(G27="","",IF(MONTH(G27+1)&lt;&gt;MONTH(G27),"",G27+1))</f>
        <v>45498</v>
      </c>
      <c r="J27" s="40" t="str">
        <f>IF(I27="","",IFERROR(INDEX(#REF!,MATCH(I27,#REF!,0)),""))</f>
        <v/>
      </c>
      <c r="K27" s="39">
        <f>IF(I27="","",IF(MONTH(I27+1)&lt;&gt;MONTH(I27),"",I27+1))</f>
        <v>45499</v>
      </c>
      <c r="L27" s="40" t="str">
        <f>IF(K27="","",IFERROR(INDEX(#REF!,MATCH(K27,#REF!,0)),""))</f>
        <v/>
      </c>
      <c r="M27" s="37">
        <f>IF(K27="","",IF(MONTH(K27+1)&lt;&gt;MONTH(K27),"",K27+1))</f>
        <v>45500</v>
      </c>
      <c r="N27" s="38" t="str">
        <f>IF(M27="","",IFERROR(INDEX(#REF!,MATCH(M27,#REF!,0)),""))</f>
        <v/>
      </c>
    </row>
    <row r="28" spans="1:16" s="1" customFormat="1" x14ac:dyDescent="0.2">
      <c r="A28" s="81" t="str">
        <f>IF(A27="","",IFERROR(INDEX(#REF!,MATCH(A27,#REF!,0)),""))</f>
        <v/>
      </c>
      <c r="B28" s="82"/>
      <c r="C28" s="83" t="str">
        <f>IF(C27="","",IFERROR(INDEX(#REF!,MATCH(C27,#REF!,0)),""))</f>
        <v/>
      </c>
      <c r="D28" s="84"/>
      <c r="E28" s="83" t="str">
        <f>IF(E27="","",IFERROR(INDEX(#REF!,MATCH(E27,#REF!,0)),""))</f>
        <v/>
      </c>
      <c r="F28" s="84"/>
      <c r="G28" s="83" t="str">
        <f>IF(G27="","",IFERROR(INDEX(#REF!,MATCH(G27,#REF!,0)),""))</f>
        <v/>
      </c>
      <c r="H28" s="84"/>
      <c r="I28" s="83" t="str">
        <f>IF(I27="","",IFERROR(INDEX(#REF!,MATCH(I27,#REF!,0)),""))</f>
        <v/>
      </c>
      <c r="J28" s="84"/>
      <c r="K28" s="83" t="str">
        <f>IF(K27="","",IFERROR(INDEX(#REF!,MATCH(K27,#REF!,0)),""))</f>
        <v/>
      </c>
      <c r="L28" s="84"/>
      <c r="M28" s="81" t="str">
        <f>IF(M27="","",IFERROR(INDEX(#REF!,MATCH(M27,#REF!,0)),""))</f>
        <v/>
      </c>
      <c r="N28" s="82"/>
    </row>
    <row r="29" spans="1:16" s="1" customFormat="1" x14ac:dyDescent="0.2">
      <c r="A29" s="81" t="str">
        <f>IF(A27="","",IFERROR(INDEX(#REF!,MATCH(A27,#REF!,0)),""))</f>
        <v/>
      </c>
      <c r="B29" s="82"/>
      <c r="C29" s="83" t="str">
        <f>IF(C27="","",IFERROR(INDEX(#REF!,MATCH(C27,#REF!,0)),""))</f>
        <v/>
      </c>
      <c r="D29" s="84"/>
      <c r="E29" s="83" t="str">
        <f>IF(E27="","",IFERROR(INDEX(#REF!,MATCH(E27,#REF!,0)),""))</f>
        <v/>
      </c>
      <c r="F29" s="84"/>
      <c r="G29" s="83" t="str">
        <f>IF(G27="","",IFERROR(INDEX(#REF!,MATCH(G27,#REF!,0)),""))</f>
        <v/>
      </c>
      <c r="H29" s="84"/>
      <c r="I29" s="83" t="str">
        <f>IF(I27="","",IFERROR(INDEX(#REF!,MATCH(I27,#REF!,0)),""))</f>
        <v/>
      </c>
      <c r="J29" s="84"/>
      <c r="K29" s="83" t="str">
        <f>IF(K27="","",IFERROR(INDEX(#REF!,MATCH(K27,#REF!,0)),""))</f>
        <v/>
      </c>
      <c r="L29" s="84"/>
      <c r="M29" s="81" t="str">
        <f>IF(M27="","",IFERROR(INDEX(#REF!,MATCH(M27,#REF!,0)),""))</f>
        <v/>
      </c>
      <c r="N29" s="82"/>
    </row>
    <row r="30" spans="1:16" s="1" customFormat="1" x14ac:dyDescent="0.2">
      <c r="A30" s="81"/>
      <c r="B30" s="82"/>
      <c r="C30" s="83"/>
      <c r="D30" s="84"/>
      <c r="E30" s="83"/>
      <c r="F30" s="84"/>
      <c r="G30" s="83"/>
      <c r="H30" s="84"/>
      <c r="I30" s="83"/>
      <c r="J30" s="84"/>
      <c r="K30" s="83"/>
      <c r="L30" s="84"/>
      <c r="M30" s="81"/>
      <c r="N30" s="82"/>
    </row>
    <row r="31" spans="1:16" s="1" customFormat="1" x14ac:dyDescent="0.2">
      <c r="A31" s="81"/>
      <c r="B31" s="82"/>
      <c r="C31" s="83"/>
      <c r="D31" s="84"/>
      <c r="E31" s="83"/>
      <c r="F31" s="84"/>
      <c r="G31" s="83"/>
      <c r="H31" s="84"/>
      <c r="I31" s="83"/>
      <c r="J31" s="84"/>
      <c r="K31" s="83"/>
      <c r="L31" s="84"/>
      <c r="M31" s="81"/>
      <c r="N31" s="82"/>
    </row>
    <row r="32" spans="1:16" s="2" customFormat="1" x14ac:dyDescent="0.2">
      <c r="A32" s="89"/>
      <c r="B32" s="90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89"/>
      <c r="N32" s="90"/>
      <c r="O32" s="1"/>
    </row>
    <row r="33" spans="1:22" s="1" customFormat="1" ht="18.75" x14ac:dyDescent="0.2">
      <c r="A33" s="37">
        <f>IF(M27="","",IF(MONTH(M27+1)&lt;&gt;MONTH(M27),"",M27+1))</f>
        <v>45501</v>
      </c>
      <c r="B33" s="38" t="str">
        <f>IF(A33="","",IFERROR(INDEX(#REF!,MATCH(A33,#REF!,0)),""))</f>
        <v/>
      </c>
      <c r="C33" s="39">
        <f>IF(A33="","",IF(MONTH(A33+1)&lt;&gt;MONTH(A33),"",A33+1))</f>
        <v>45502</v>
      </c>
      <c r="D33" s="40" t="str">
        <f>IF(C33="","",IFERROR(INDEX(#REF!,MATCH(C33,#REF!,0)),""))</f>
        <v/>
      </c>
      <c r="E33" s="39">
        <f>IF(C33="","",IF(MONTH(C33+1)&lt;&gt;MONTH(C33),"",C33+1))</f>
        <v>45503</v>
      </c>
      <c r="F33" s="40" t="str">
        <f>IF(E33="","",IFERROR(INDEX(#REF!,MATCH(E33,#REF!,0)),""))</f>
        <v/>
      </c>
      <c r="G33" s="39">
        <f>IF(E33="","",IF(MONTH(E33+1)&lt;&gt;MONTH(E33),"",E33+1))</f>
        <v>45504</v>
      </c>
      <c r="H33" s="40" t="str">
        <f>IF(G33="","",IFERROR(INDEX(#REF!,MATCH(G33,#REF!,0)),""))</f>
        <v/>
      </c>
      <c r="I33" s="39" t="str">
        <f>IF(G33="","",IF(MONTH(G33+1)&lt;&gt;MONTH(G33),"",G33+1))</f>
        <v/>
      </c>
      <c r="J33" s="40" t="str">
        <f>IF(I33="","",IFERROR(INDEX(#REF!,MATCH(I33,#REF!,0)),""))</f>
        <v/>
      </c>
      <c r="K33" s="39" t="str">
        <f>IF(I33="","",IF(MONTH(I33+1)&lt;&gt;MONTH(I33),"",I33+1))</f>
        <v/>
      </c>
      <c r="L33" s="40" t="str">
        <f>IF(K33="","",IFERROR(INDEX(#REF!,MATCH(K33,#REF!,0)),""))</f>
        <v/>
      </c>
      <c r="M33" s="37" t="str">
        <f>IF(K33="","",IF(MONTH(K33+1)&lt;&gt;MONTH(K33),"",K33+1))</f>
        <v/>
      </c>
      <c r="N33" s="38" t="str">
        <f>IF(M33="","",IFERROR(INDEX(#REF!,MATCH(M33,#REF!,0)),""))</f>
        <v/>
      </c>
    </row>
    <row r="34" spans="1:22" s="1" customFormat="1" x14ac:dyDescent="0.2">
      <c r="A34" s="81" t="str">
        <f>IF(A33="","",IFERROR(INDEX(#REF!,MATCH(A33,#REF!,0)),""))</f>
        <v/>
      </c>
      <c r="B34" s="82"/>
      <c r="C34" s="83" t="str">
        <f>IF(C33="","",IFERROR(INDEX(#REF!,MATCH(C33,#REF!,0)),""))</f>
        <v/>
      </c>
      <c r="D34" s="84"/>
      <c r="E34" s="83" t="str">
        <f>IF(E33="","",IFERROR(INDEX(#REF!,MATCH(E33,#REF!,0)),""))</f>
        <v/>
      </c>
      <c r="F34" s="84"/>
      <c r="G34" s="83" t="str">
        <f>IF(G33="","",IFERROR(INDEX(#REF!,MATCH(G33,#REF!,0)),""))</f>
        <v/>
      </c>
      <c r="H34" s="84"/>
      <c r="I34" s="83" t="str">
        <f>IF(I33="","",IFERROR(INDEX(#REF!,MATCH(I33,#REF!,0)),""))</f>
        <v/>
      </c>
      <c r="J34" s="84"/>
      <c r="K34" s="83" t="str">
        <f>IF(K33="","",IFERROR(INDEX(#REF!,MATCH(K33,#REF!,0)),""))</f>
        <v/>
      </c>
      <c r="L34" s="84"/>
      <c r="M34" s="81" t="str">
        <f>IF(M33="","",IFERROR(INDEX(#REF!,MATCH(M33,#REF!,0)),""))</f>
        <v/>
      </c>
      <c r="N34" s="82"/>
    </row>
    <row r="35" spans="1:22" s="1" customFormat="1" x14ac:dyDescent="0.2">
      <c r="A35" s="81" t="str">
        <f>IF(A33="","",IFERROR(INDEX(#REF!,MATCH(A33,#REF!,0)),""))</f>
        <v/>
      </c>
      <c r="B35" s="82"/>
      <c r="C35" s="83" t="str">
        <f>IF(C33="","",IFERROR(INDEX(#REF!,MATCH(C33,#REF!,0)),""))</f>
        <v/>
      </c>
      <c r="D35" s="84"/>
      <c r="E35" s="83" t="str">
        <f>IF(E33="","",IFERROR(INDEX(#REF!,MATCH(E33,#REF!,0)),""))</f>
        <v/>
      </c>
      <c r="F35" s="84"/>
      <c r="G35" s="83" t="str">
        <f>IF(G33="","",IFERROR(INDEX(#REF!,MATCH(G33,#REF!,0)),""))</f>
        <v/>
      </c>
      <c r="H35" s="84"/>
      <c r="I35" s="83" t="str">
        <f>IF(I33="","",IFERROR(INDEX(#REF!,MATCH(I33,#REF!,0)),""))</f>
        <v/>
      </c>
      <c r="J35" s="84"/>
      <c r="K35" s="83" t="str">
        <f>IF(K33="","",IFERROR(INDEX(#REF!,MATCH(K33,#REF!,0)),""))</f>
        <v/>
      </c>
      <c r="L35" s="84"/>
      <c r="M35" s="81" t="str">
        <f>IF(M33="","",IFERROR(INDEX(#REF!,MATCH(M33,#REF!,0)),""))</f>
        <v/>
      </c>
      <c r="N35" s="82"/>
    </row>
    <row r="36" spans="1:22" s="1" customFormat="1" x14ac:dyDescent="0.2">
      <c r="A36" s="81"/>
      <c r="B36" s="82"/>
      <c r="C36" s="83"/>
      <c r="D36" s="84"/>
      <c r="E36" s="83"/>
      <c r="F36" s="84"/>
      <c r="G36" s="83"/>
      <c r="H36" s="84"/>
      <c r="I36" s="83"/>
      <c r="J36" s="84"/>
      <c r="K36" s="83"/>
      <c r="L36" s="84"/>
      <c r="M36" s="81"/>
      <c r="N36" s="82"/>
    </row>
    <row r="37" spans="1:22" s="1" customFormat="1" x14ac:dyDescent="0.2">
      <c r="A37" s="81"/>
      <c r="B37" s="82"/>
      <c r="C37" s="83"/>
      <c r="D37" s="84"/>
      <c r="E37" s="83"/>
      <c r="F37" s="84"/>
      <c r="G37" s="83"/>
      <c r="H37" s="84"/>
      <c r="I37" s="83"/>
      <c r="J37" s="84"/>
      <c r="K37" s="83"/>
      <c r="L37" s="84"/>
      <c r="M37" s="81"/>
      <c r="N37" s="82"/>
    </row>
    <row r="38" spans="1:22" s="2" customFormat="1" x14ac:dyDescent="0.2">
      <c r="A38" s="89"/>
      <c r="B38" s="90"/>
      <c r="C38" s="95"/>
      <c r="D38" s="96"/>
      <c r="E38" s="95"/>
      <c r="F38" s="96"/>
      <c r="G38" s="95"/>
      <c r="H38" s="96"/>
      <c r="I38" s="95"/>
      <c r="J38" s="96"/>
      <c r="K38" s="95"/>
      <c r="L38" s="96"/>
      <c r="M38" s="89"/>
      <c r="N38" s="90"/>
      <c r="O38" s="1"/>
    </row>
    <row r="39" spans="1:22" ht="18.75" x14ac:dyDescent="0.2">
      <c r="A39" s="37" t="str">
        <f>IF(M33="","",IF(MONTH(M33+1)&lt;&gt;MONTH(M33),"",M33+1))</f>
        <v/>
      </c>
      <c r="B39" s="38" t="str">
        <f>IF(A39="","",IFERROR(INDEX(#REF!,MATCH(A39,#REF!,0)),""))</f>
        <v/>
      </c>
      <c r="C39" s="39" t="str">
        <f>IF(A39="","",IF(MONTH(A39+1)&lt;&gt;MONTH(A39),"",A39+1))</f>
        <v/>
      </c>
      <c r="D39" s="40" t="str">
        <f>IF(C39="","",IFERROR(INDEX(#REF!,MATCH(C39,#REF!,0)),""))</f>
        <v/>
      </c>
      <c r="E39" s="41"/>
      <c r="F39" s="42"/>
      <c r="G39" s="42"/>
      <c r="H39" s="42"/>
      <c r="I39" s="42"/>
      <c r="J39" s="43"/>
      <c r="K39" s="44"/>
      <c r="L39" s="45"/>
      <c r="M39" s="42"/>
      <c r="N39" s="43"/>
      <c r="O39" s="1"/>
    </row>
    <row r="40" spans="1:22" x14ac:dyDescent="0.2">
      <c r="A40" s="81" t="str">
        <f>IF(A39="","",IFERROR(INDEX(#REF!,MATCH(A39,#REF!,0)),""))</f>
        <v/>
      </c>
      <c r="B40" s="82"/>
      <c r="C40" s="83" t="str">
        <f>IF(C39="","",IFERROR(INDEX(#REF!,MATCH(C39,#REF!,0)),""))</f>
        <v/>
      </c>
      <c r="D40" s="84"/>
      <c r="E40" s="46"/>
      <c r="F40" s="47"/>
      <c r="G40" s="47"/>
      <c r="H40" s="47"/>
      <c r="I40" s="47"/>
      <c r="J40" s="48"/>
      <c r="K40" s="103">
        <v>45474</v>
      </c>
      <c r="L40" s="104"/>
      <c r="M40" s="104"/>
      <c r="N40" s="105"/>
      <c r="O40" s="1"/>
    </row>
    <row r="41" spans="1:22" x14ac:dyDescent="0.2">
      <c r="A41" s="81" t="str">
        <f>IF(A39="","",IFERROR(INDEX(#REF!,MATCH(A39,#REF!,0)),""))</f>
        <v/>
      </c>
      <c r="B41" s="82"/>
      <c r="C41" s="83" t="str">
        <f>IF(C39="","",IFERROR(INDEX(#REF!,MATCH(C39,#REF!,0)),""))</f>
        <v/>
      </c>
      <c r="D41" s="84"/>
      <c r="E41" s="46"/>
      <c r="F41" s="47"/>
      <c r="G41" s="47"/>
      <c r="H41" s="47"/>
      <c r="I41" s="47"/>
      <c r="J41" s="48"/>
      <c r="K41" s="46"/>
      <c r="L41" s="47"/>
      <c r="M41" s="47"/>
      <c r="N41" s="48"/>
      <c r="O41" s="1"/>
    </row>
    <row r="42" spans="1:22" x14ac:dyDescent="0.2">
      <c r="A42" s="81"/>
      <c r="B42" s="82"/>
      <c r="C42" s="83"/>
      <c r="D42" s="84"/>
      <c r="E42" s="46"/>
      <c r="F42" s="47"/>
      <c r="G42" s="47"/>
      <c r="H42" s="47"/>
      <c r="I42" s="47"/>
      <c r="J42" s="48"/>
      <c r="K42" s="46"/>
      <c r="L42" s="47"/>
      <c r="M42" s="47"/>
      <c r="N42" s="48"/>
      <c r="O42" s="1"/>
    </row>
    <row r="43" spans="1:22" x14ac:dyDescent="0.2">
      <c r="A43" s="81"/>
      <c r="B43" s="82"/>
      <c r="C43" s="83"/>
      <c r="D43" s="84"/>
      <c r="E43" s="46"/>
      <c r="F43" s="47"/>
      <c r="G43" s="47"/>
      <c r="H43" s="47"/>
      <c r="I43" s="47"/>
      <c r="J43" s="48"/>
      <c r="K43" s="114" t="s">
        <v>23</v>
      </c>
      <c r="L43" s="115"/>
      <c r="M43" s="115"/>
      <c r="N43" s="116"/>
      <c r="O43" s="1"/>
    </row>
    <row r="44" spans="1:22" x14ac:dyDescent="0.2">
      <c r="A44" s="89"/>
      <c r="B44" s="90"/>
      <c r="C44" s="95"/>
      <c r="D44" s="96"/>
      <c r="E44" s="49"/>
      <c r="F44" s="50"/>
      <c r="G44" s="50"/>
      <c r="H44" s="50"/>
      <c r="I44" s="50"/>
      <c r="J44" s="51"/>
      <c r="K44" s="111" t="s">
        <v>24</v>
      </c>
      <c r="L44" s="112"/>
      <c r="M44" s="112"/>
      <c r="N44" s="113"/>
      <c r="O44" s="1"/>
    </row>
    <row r="45" spans="1:22" x14ac:dyDescent="0.2">
      <c r="E45" s="109" t="s">
        <v>30</v>
      </c>
      <c r="F45" s="110"/>
      <c r="G45" s="110"/>
      <c r="H45" s="110"/>
      <c r="I45" s="110"/>
      <c r="J45" s="110"/>
      <c r="O45" s="1"/>
    </row>
    <row r="47" spans="1:22" s="17" customFormat="1" ht="11.25" x14ac:dyDescent="0.2">
      <c r="P47" s="108">
        <f>DATE(YEAR(B7-15),MONTH(B7-15),1)</f>
        <v>45444</v>
      </c>
      <c r="Q47" s="108"/>
      <c r="R47" s="108"/>
      <c r="S47" s="108"/>
      <c r="T47" s="108"/>
      <c r="U47" s="108"/>
      <c r="V47" s="108"/>
    </row>
    <row r="48" spans="1:22" s="17" customFormat="1" ht="9.75" customHeight="1" x14ac:dyDescent="0.2">
      <c r="P48" s="36" t="str">
        <f>CHOOSE(1+MOD(startday+1-2,7),"Su","M","Tu","W","Th","F","Sa")</f>
        <v>Su</v>
      </c>
      <c r="Q48" s="36" t="str">
        <f>CHOOSE(1+MOD(startday+2-2,7),"Su","M","Tu","W","Th","F","Sa")</f>
        <v>M</v>
      </c>
      <c r="R48" s="36" t="str">
        <f>CHOOSE(1+MOD(startday+3-2,7),"Su","M","Tu","W","Th","F","Sa")</f>
        <v>Tu</v>
      </c>
      <c r="S48" s="36" t="str">
        <f>CHOOSE(1+MOD(startday+4-2,7),"Su","M","Tu","W","Th","F","Sa")</f>
        <v>W</v>
      </c>
      <c r="T48" s="36" t="str">
        <f>CHOOSE(1+MOD(startday+5-2,7),"Su","M","Tu","W","Th","F","Sa")</f>
        <v>Th</v>
      </c>
      <c r="U48" s="36" t="str">
        <f>CHOOSE(1+MOD(startday+6-2,7),"Su","M","Tu","W","Th","F","Sa")</f>
        <v>F</v>
      </c>
      <c r="V48" s="36" t="str">
        <f>CHOOSE(1+MOD(startday+7-2,7),"Su","M","Tu","W","Th","F","Sa")</f>
        <v>Sa</v>
      </c>
    </row>
    <row r="49" spans="16:22" s="17" customFormat="1" ht="9.75" customHeight="1" x14ac:dyDescent="0.2">
      <c r="P49" s="35" t="str">
        <f>IF(WEEKDAY(P47,1)=startday,P47,"")</f>
        <v/>
      </c>
      <c r="Q49" s="35" t="str">
        <f>IF(P49="",IF(WEEKDAY(P47,1)=MOD(startday,7)+1,P47,""),P49+1)</f>
        <v/>
      </c>
      <c r="R49" s="35" t="str">
        <f>IF(Q49="",IF(WEEKDAY(P47,1)=MOD(startday+1,7)+1,P47,""),Q49+1)</f>
        <v/>
      </c>
      <c r="S49" s="35" t="str">
        <f>IF(R49="",IF(WEEKDAY(P47,1)=MOD(startday+2,7)+1,P47,""),R49+1)</f>
        <v/>
      </c>
      <c r="T49" s="35" t="str">
        <f>IF(S49="",IF(WEEKDAY(P47,1)=MOD(startday+3,7)+1,P47,""),S49+1)</f>
        <v/>
      </c>
      <c r="U49" s="35" t="str">
        <f>IF(T49="",IF(WEEKDAY(P47,1)=MOD(startday+4,7)+1,P47,""),T49+1)</f>
        <v/>
      </c>
      <c r="V49" s="35">
        <f>IF(U49="",IF(WEEKDAY(P47,1)=MOD(startday+5,7)+1,P47,""),U49+1)</f>
        <v>45444</v>
      </c>
    </row>
    <row r="50" spans="16:22" s="17" customFormat="1" ht="9.75" customHeight="1" x14ac:dyDescent="0.2">
      <c r="P50" s="35">
        <f>IF(V49="","",IF(MONTH(V49+1)&lt;&gt;MONTH(V49),"",V49+1))</f>
        <v>45445</v>
      </c>
      <c r="Q50" s="35">
        <f>IF(P50="","",IF(MONTH(P50+1)&lt;&gt;MONTH(P50),"",P50+1))</f>
        <v>45446</v>
      </c>
      <c r="R50" s="35">
        <f t="shared" ref="R50:V50" si="0">IF(Q50="","",IF(MONTH(Q50+1)&lt;&gt;MONTH(Q50),"",Q50+1))</f>
        <v>45447</v>
      </c>
      <c r="S50" s="35">
        <f>IF(R50="","",IF(MONTH(R50+1)&lt;&gt;MONTH(R50),"",R50+1))</f>
        <v>45448</v>
      </c>
      <c r="T50" s="35">
        <f t="shared" si="0"/>
        <v>45449</v>
      </c>
      <c r="U50" s="35">
        <f t="shared" si="0"/>
        <v>45450</v>
      </c>
      <c r="V50" s="35">
        <f t="shared" si="0"/>
        <v>45451</v>
      </c>
    </row>
    <row r="51" spans="16:22" s="17" customFormat="1" ht="9.75" customHeight="1" x14ac:dyDescent="0.2">
      <c r="P51" s="35">
        <f t="shared" ref="P51:P54" si="1">IF(V50="","",IF(MONTH(V50+1)&lt;&gt;MONTH(V50),"",V50+1))</f>
        <v>45452</v>
      </c>
      <c r="Q51" s="35">
        <f t="shared" ref="Q51:V54" si="2">IF(P51="","",IF(MONTH(P51+1)&lt;&gt;MONTH(P51),"",P51+1))</f>
        <v>45453</v>
      </c>
      <c r="R51" s="35">
        <f t="shared" si="2"/>
        <v>45454</v>
      </c>
      <c r="S51" s="35">
        <f t="shared" si="2"/>
        <v>45455</v>
      </c>
      <c r="T51" s="35">
        <f t="shared" si="2"/>
        <v>45456</v>
      </c>
      <c r="U51" s="35">
        <f t="shared" si="2"/>
        <v>45457</v>
      </c>
      <c r="V51" s="35">
        <f t="shared" si="2"/>
        <v>45458</v>
      </c>
    </row>
    <row r="52" spans="16:22" s="17" customFormat="1" ht="9.75" customHeight="1" x14ac:dyDescent="0.2">
      <c r="P52" s="35">
        <f t="shared" si="1"/>
        <v>45459</v>
      </c>
      <c r="Q52" s="35">
        <f t="shared" si="2"/>
        <v>45460</v>
      </c>
      <c r="R52" s="35">
        <f t="shared" si="2"/>
        <v>45461</v>
      </c>
      <c r="S52" s="35">
        <f t="shared" si="2"/>
        <v>45462</v>
      </c>
      <c r="T52" s="35">
        <f t="shared" si="2"/>
        <v>45463</v>
      </c>
      <c r="U52" s="35">
        <f t="shared" si="2"/>
        <v>45464</v>
      </c>
      <c r="V52" s="35">
        <f t="shared" si="2"/>
        <v>45465</v>
      </c>
    </row>
    <row r="53" spans="16:22" s="17" customFormat="1" ht="9.75" customHeight="1" x14ac:dyDescent="0.2">
      <c r="P53" s="35">
        <f t="shared" si="1"/>
        <v>45466</v>
      </c>
      <c r="Q53" s="35">
        <f t="shared" si="2"/>
        <v>45467</v>
      </c>
      <c r="R53" s="35">
        <f t="shared" si="2"/>
        <v>45468</v>
      </c>
      <c r="S53" s="35">
        <f t="shared" si="2"/>
        <v>45469</v>
      </c>
      <c r="T53" s="35">
        <f t="shared" si="2"/>
        <v>45470</v>
      </c>
      <c r="U53" s="35">
        <f t="shared" si="2"/>
        <v>45471</v>
      </c>
      <c r="V53" s="35">
        <f t="shared" si="2"/>
        <v>45472</v>
      </c>
    </row>
    <row r="54" spans="16:22" s="17" customFormat="1" ht="9.75" customHeight="1" x14ac:dyDescent="0.2">
      <c r="P54" s="35">
        <f t="shared" si="1"/>
        <v>45473</v>
      </c>
      <c r="Q54" s="35" t="str">
        <f t="shared" si="2"/>
        <v/>
      </c>
      <c r="R54" s="35" t="str">
        <f t="shared" si="2"/>
        <v/>
      </c>
      <c r="S54" s="35" t="str">
        <f t="shared" si="2"/>
        <v/>
      </c>
      <c r="T54" s="35" t="str">
        <f t="shared" si="2"/>
        <v/>
      </c>
      <c r="U54" s="35" t="str">
        <f t="shared" si="2"/>
        <v/>
      </c>
      <c r="V54" s="35" t="str">
        <f t="shared" si="2"/>
        <v/>
      </c>
    </row>
    <row r="55" spans="16:22" s="17" customFormat="1" ht="9.75" customHeight="1" x14ac:dyDescent="0.2"/>
    <row r="56" spans="16:22" s="17" customFormat="1" ht="9.75" customHeight="1" x14ac:dyDescent="0.2"/>
    <row r="57" spans="16:22" s="17" customFormat="1" ht="11.25" x14ac:dyDescent="0.2">
      <c r="P57" s="108">
        <f>DATE(YEAR(B7+35),MONTH(B7+35),1)</f>
        <v>45505</v>
      </c>
      <c r="Q57" s="108"/>
      <c r="R57" s="108"/>
      <c r="S57" s="108"/>
      <c r="T57" s="108"/>
      <c r="U57" s="108"/>
      <c r="V57" s="108"/>
    </row>
    <row r="58" spans="16:22" s="17" customFormat="1" ht="9.75" customHeight="1" x14ac:dyDescent="0.2">
      <c r="P58" s="36" t="str">
        <f>CHOOSE(1+MOD(startday+1-2,7),"Su","M","Tu","W","Th","F","Sa")</f>
        <v>Su</v>
      </c>
      <c r="Q58" s="36" t="str">
        <f>CHOOSE(1+MOD(startday+2-2,7),"Su","M","Tu","W","Th","F","Sa")</f>
        <v>M</v>
      </c>
      <c r="R58" s="36" t="str">
        <f>CHOOSE(1+MOD(startday+3-2,7),"Su","M","Tu","W","Th","F","Sa")</f>
        <v>Tu</v>
      </c>
      <c r="S58" s="36" t="str">
        <f>CHOOSE(1+MOD(startday+4-2,7),"Su","M","Tu","W","Th","F","Sa")</f>
        <v>W</v>
      </c>
      <c r="T58" s="36" t="str">
        <f>CHOOSE(1+MOD(startday+5-2,7),"Su","M","Tu","W","Th","F","Sa")</f>
        <v>Th</v>
      </c>
      <c r="U58" s="36" t="str">
        <f>CHOOSE(1+MOD(startday+6-2,7),"Su","M","Tu","W","Th","F","Sa")</f>
        <v>F</v>
      </c>
      <c r="V58" s="36" t="str">
        <f>CHOOSE(1+MOD(startday+7-2,7),"Su","M","Tu","W","Th","F","Sa")</f>
        <v>Sa</v>
      </c>
    </row>
    <row r="59" spans="16:22" s="17" customFormat="1" ht="9.75" customHeight="1" x14ac:dyDescent="0.2">
      <c r="P59" s="35" t="str">
        <f>IF(WEEKDAY(P57,1)=startday,P57,"")</f>
        <v/>
      </c>
      <c r="Q59" s="35" t="str">
        <f>IF(P59="",IF(WEEKDAY(P57,1)=MOD(startday,7)+1,P57,""),P59+1)</f>
        <v/>
      </c>
      <c r="R59" s="35" t="str">
        <f>IF(Q59="",IF(WEEKDAY(P57,1)=MOD(startday+1,7)+1,P57,""),Q59+1)</f>
        <v/>
      </c>
      <c r="S59" s="35" t="str">
        <f>IF(R59="",IF(WEEKDAY(P57,1)=MOD(startday+2,7)+1,P57,""),R59+1)</f>
        <v/>
      </c>
      <c r="T59" s="35">
        <f>IF(S59="",IF(WEEKDAY(P57,1)=MOD(startday+3,7)+1,P57,""),S59+1)</f>
        <v>45505</v>
      </c>
      <c r="U59" s="35">
        <f>IF(T59="",IF(WEEKDAY(P57,1)=MOD(startday+4,7)+1,P57,""),T59+1)</f>
        <v>45506</v>
      </c>
      <c r="V59" s="35">
        <f>IF(U59="",IF(WEEKDAY(P57,1)=MOD(startday+5,7)+1,P57,""),U59+1)</f>
        <v>45507</v>
      </c>
    </row>
    <row r="60" spans="16:22" s="17" customFormat="1" ht="9.75" customHeight="1" x14ac:dyDescent="0.2">
      <c r="P60" s="35">
        <f>IF(V59="","",IF(MONTH(V59+1)&lt;&gt;MONTH(V59),"",V59+1))</f>
        <v>45508</v>
      </c>
      <c r="Q60" s="35">
        <f>IF(P60="","",IF(MONTH(P60+1)&lt;&gt;MONTH(P60),"",P60+1))</f>
        <v>45509</v>
      </c>
      <c r="R60" s="35">
        <f t="shared" ref="R60:R64" si="3">IF(Q60="","",IF(MONTH(Q60+1)&lt;&gt;MONTH(Q60),"",Q60+1))</f>
        <v>45510</v>
      </c>
      <c r="S60" s="35">
        <f>IF(R60="","",IF(MONTH(R60+1)&lt;&gt;MONTH(R60),"",R60+1))</f>
        <v>45511</v>
      </c>
      <c r="T60" s="35">
        <f t="shared" ref="T60:T64" si="4">IF(S60="","",IF(MONTH(S60+1)&lt;&gt;MONTH(S60),"",S60+1))</f>
        <v>45512</v>
      </c>
      <c r="U60" s="35">
        <f t="shared" ref="U60:U64" si="5">IF(T60="","",IF(MONTH(T60+1)&lt;&gt;MONTH(T60),"",T60+1))</f>
        <v>45513</v>
      </c>
      <c r="V60" s="35">
        <f t="shared" ref="V60:V64" si="6">IF(U60="","",IF(MONTH(U60+1)&lt;&gt;MONTH(U60),"",U60+1))</f>
        <v>45514</v>
      </c>
    </row>
    <row r="61" spans="16:22" s="17" customFormat="1" ht="9.75" customHeight="1" x14ac:dyDescent="0.2">
      <c r="P61" s="35">
        <f t="shared" ref="P61:P64" si="7">IF(V60="","",IF(MONTH(V60+1)&lt;&gt;MONTH(V60),"",V60+1))</f>
        <v>45515</v>
      </c>
      <c r="Q61" s="35">
        <f t="shared" ref="Q61:Q64" si="8">IF(P61="","",IF(MONTH(P61+1)&lt;&gt;MONTH(P61),"",P61+1))</f>
        <v>45516</v>
      </c>
      <c r="R61" s="35">
        <f t="shared" si="3"/>
        <v>45517</v>
      </c>
      <c r="S61" s="35">
        <f t="shared" ref="S61:S64" si="9">IF(R61="","",IF(MONTH(R61+1)&lt;&gt;MONTH(R61),"",R61+1))</f>
        <v>45518</v>
      </c>
      <c r="T61" s="35">
        <f t="shared" si="4"/>
        <v>45519</v>
      </c>
      <c r="U61" s="35">
        <f t="shared" si="5"/>
        <v>45520</v>
      </c>
      <c r="V61" s="35">
        <f t="shared" si="6"/>
        <v>45521</v>
      </c>
    </row>
    <row r="62" spans="16:22" s="17" customFormat="1" ht="9.75" customHeight="1" x14ac:dyDescent="0.2">
      <c r="P62" s="35">
        <f t="shared" si="7"/>
        <v>45522</v>
      </c>
      <c r="Q62" s="35">
        <f t="shared" si="8"/>
        <v>45523</v>
      </c>
      <c r="R62" s="35">
        <f t="shared" si="3"/>
        <v>45524</v>
      </c>
      <c r="S62" s="35">
        <f t="shared" si="9"/>
        <v>45525</v>
      </c>
      <c r="T62" s="35">
        <f t="shared" si="4"/>
        <v>45526</v>
      </c>
      <c r="U62" s="35">
        <f t="shared" si="5"/>
        <v>45527</v>
      </c>
      <c r="V62" s="35">
        <f t="shared" si="6"/>
        <v>45528</v>
      </c>
    </row>
    <row r="63" spans="16:22" s="17" customFormat="1" ht="9.75" customHeight="1" x14ac:dyDescent="0.2">
      <c r="P63" s="35">
        <f t="shared" si="7"/>
        <v>45529</v>
      </c>
      <c r="Q63" s="35">
        <f t="shared" si="8"/>
        <v>45530</v>
      </c>
      <c r="R63" s="35">
        <f t="shared" si="3"/>
        <v>45531</v>
      </c>
      <c r="S63" s="35">
        <f t="shared" si="9"/>
        <v>45532</v>
      </c>
      <c r="T63" s="35">
        <f t="shared" si="4"/>
        <v>45533</v>
      </c>
      <c r="U63" s="35">
        <f t="shared" si="5"/>
        <v>45534</v>
      </c>
      <c r="V63" s="35">
        <f t="shared" si="6"/>
        <v>45535</v>
      </c>
    </row>
    <row r="64" spans="16:22" s="17" customFormat="1" ht="9.75" customHeight="1" x14ac:dyDescent="0.2">
      <c r="P64" s="35" t="str">
        <f t="shared" si="7"/>
        <v/>
      </c>
      <c r="Q64" s="35" t="str">
        <f t="shared" si="8"/>
        <v/>
      </c>
      <c r="R64" s="35" t="str">
        <f t="shared" si="3"/>
        <v/>
      </c>
      <c r="S64" s="35" t="str">
        <f t="shared" si="9"/>
        <v/>
      </c>
      <c r="T64" s="35" t="str">
        <f t="shared" si="4"/>
        <v/>
      </c>
      <c r="U64" s="35" t="str">
        <f t="shared" si="5"/>
        <v/>
      </c>
      <c r="V64" s="35" t="str">
        <f t="shared" si="6"/>
        <v/>
      </c>
    </row>
  </sheetData>
  <mergeCells count="202">
    <mergeCell ref="A5:N5"/>
    <mergeCell ref="K40:N40"/>
    <mergeCell ref="P4:X4"/>
    <mergeCell ref="P3:X3"/>
    <mergeCell ref="A44:B44"/>
    <mergeCell ref="C44:D44"/>
    <mergeCell ref="P47:V47"/>
    <mergeCell ref="P57:V57"/>
    <mergeCell ref="A41:B41"/>
    <mergeCell ref="C41:D41"/>
    <mergeCell ref="A42:B42"/>
    <mergeCell ref="C42:D42"/>
    <mergeCell ref="A43:B43"/>
    <mergeCell ref="C43:D43"/>
    <mergeCell ref="E45:J45"/>
    <mergeCell ref="K44:N44"/>
    <mergeCell ref="K43:N43"/>
    <mergeCell ref="I38:J38"/>
    <mergeCell ref="K38:L38"/>
    <mergeCell ref="M38:N38"/>
    <mergeCell ref="A40:B40"/>
    <mergeCell ref="C40:D40"/>
    <mergeCell ref="A38:B38"/>
    <mergeCell ref="C38:D38"/>
    <mergeCell ref="E38:F38"/>
    <mergeCell ref="G38:H38"/>
    <mergeCell ref="M36:N36"/>
    <mergeCell ref="A37:B37"/>
    <mergeCell ref="C37:D37"/>
    <mergeCell ref="E37:F37"/>
    <mergeCell ref="G37:H37"/>
    <mergeCell ref="I37:J37"/>
    <mergeCell ref="K37:L37"/>
    <mergeCell ref="M37:N37"/>
    <mergeCell ref="A36:B36"/>
    <mergeCell ref="C36:D36"/>
    <mergeCell ref="E36:F36"/>
    <mergeCell ref="G36:H36"/>
    <mergeCell ref="I36:J36"/>
    <mergeCell ref="K36:L36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6:N6"/>
    <mergeCell ref="A8:B8"/>
    <mergeCell ref="C8:D8"/>
    <mergeCell ref="E8:F8"/>
    <mergeCell ref="G8:H8"/>
    <mergeCell ref="I8:J8"/>
    <mergeCell ref="K8:L8"/>
    <mergeCell ref="M8:N8"/>
    <mergeCell ref="M10:N10"/>
  </mergeCells>
  <phoneticPr fontId="0" type="noConversion"/>
  <hyperlinks>
    <hyperlink ref="P4" r:id="rId1" xr:uid="{00000000-0004-0000-0000-000000000000}"/>
    <hyperlink ref="E45" r:id="rId2" xr:uid="{00000000-0004-0000-0000-000001000000}"/>
  </hyperlinks>
  <printOptions horizontalCentered="1"/>
  <pageMargins left="0.35" right="0.35" top="0.25" bottom="0.25" header="0.25" footer="0.25"/>
  <pageSetup scale="96" orientation="landscape" horizontalDpi="1200" verticalDpi="1200" r:id="rId3"/>
  <headerFooter alignWithMargins="0"/>
  <ignoredErrors>
    <ignoredError sqref="C9:I9 C44:J44 C43:J43 L43:N43 L44:N44 C11:H11 C10:H10 M10:N10 C14:N15 C12:H12 M12:N12 M11:N11 C13:H13 M13:N13 C18:N39 D16:H16 J16:N16 C17:H17 J17:N17 K9:N9 C41:N42 C40:J40" formula="1"/>
  </ignoredErrors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60"/>
  <sheetViews>
    <sheetView showGridLines="0" zoomScaleNormal="100" workbookViewId="0">
      <selection activeCell="I30" sqref="I30:J30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45748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DATE('1'!D3,'1'!H3+9,1)</f>
        <v>45748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117">
        <f>A11</f>
        <v>45753</v>
      </c>
      <c r="B4" s="118"/>
      <c r="C4" s="118">
        <f>C11</f>
        <v>45754</v>
      </c>
      <c r="D4" s="118"/>
      <c r="E4" s="118">
        <f>E11</f>
        <v>45755</v>
      </c>
      <c r="F4" s="118"/>
      <c r="G4" s="118">
        <f>G11</f>
        <v>45756</v>
      </c>
      <c r="H4" s="118"/>
      <c r="I4" s="118">
        <f>I11</f>
        <v>45757</v>
      </c>
      <c r="J4" s="118"/>
      <c r="K4" s="118">
        <f>K11</f>
        <v>45758</v>
      </c>
      <c r="L4" s="118"/>
      <c r="M4" s="118">
        <f>M11</f>
        <v>45759</v>
      </c>
      <c r="N4" s="119"/>
    </row>
    <row r="5" spans="1:24" s="1" customFormat="1" ht="18.75" x14ac:dyDescent="0.2">
      <c r="A5" s="32" t="str">
        <f>IF(WEEKDAY($B$3,1)=startday,$B$3,"")</f>
        <v/>
      </c>
      <c r="B5" s="33" t="str">
        <f>IF(A5="","",IFERROR(INDEX(#REF!,MATCH(A5,#REF!,0)),""))</f>
        <v/>
      </c>
      <c r="C5" s="27" t="str">
        <f>IF(A5="",IF(WEEKDAY(B3,1)=MOD(startday,7)+1,$B$3,""),A5+1)</f>
        <v/>
      </c>
      <c r="D5" s="34" t="str">
        <f>IF(C5="","",IFERROR(INDEX(#REF!,MATCH(C5,#REF!,0)),""))</f>
        <v/>
      </c>
      <c r="E5" s="27">
        <f>IF(C5="",IF(WEEKDAY($B$3,1)=MOD(startday+1,7)+1,$B$3,""),C5+1)</f>
        <v>45748</v>
      </c>
      <c r="F5" s="34" t="str">
        <f>IF(E5="","",IFERROR(INDEX(#REF!,MATCH(E5,#REF!,0)),""))</f>
        <v/>
      </c>
      <c r="G5" s="27">
        <f>IF(E5="",IF(WEEKDAY($B$3,1)=MOD(startday+2,7)+1,$B$3,""),E5+1)</f>
        <v>45749</v>
      </c>
      <c r="H5" s="34" t="str">
        <f>IF(G5="","",IFERROR(INDEX(#REF!,MATCH(G5,#REF!,0)),""))</f>
        <v/>
      </c>
      <c r="I5" s="27">
        <f>IF(G5="",IF(WEEKDAY($B$3,1)=MOD(startday+3,7)+1,$B$3,""),G5+1)</f>
        <v>45750</v>
      </c>
      <c r="J5" s="34" t="str">
        <f>IF(I5="","",IFERROR(INDEX(#REF!,MATCH(I5,#REF!,0)),""))</f>
        <v/>
      </c>
      <c r="K5" s="27">
        <f>IF(I5="",IF(WEEKDAY($B$3,1)=MOD(startday+4,7)+1,$B$3,""),I5+1)</f>
        <v>45751</v>
      </c>
      <c r="L5" s="34" t="str">
        <f>IF(K5="","",IFERROR(INDEX(#REF!,MATCH(K5,#REF!,0)),""))</f>
        <v/>
      </c>
      <c r="M5" s="32">
        <f>IF(K5="",IF(WEEKDAY($B$3,1)=MOD(startday+5,7)+1,$B$3,""),K5+1)</f>
        <v>45752</v>
      </c>
      <c r="N5" s="33" t="str">
        <f>IF(M5="","",IFERROR(INDEX(#REF!,MATCH(M5,#REF!,0)),""))</f>
        <v/>
      </c>
    </row>
    <row r="6" spans="1:24" s="1" customFormat="1" x14ac:dyDescent="0.2">
      <c r="A6" s="120" t="str">
        <f>IF(A5="","",IFERROR(INDEX(#REF!,MATCH(A5,#REF!,0)),""))</f>
        <v/>
      </c>
      <c r="B6" s="121"/>
      <c r="C6" s="122" t="str">
        <f>IF(C5="","",IFERROR(INDEX(#REF!,MATCH(C5,#REF!,0)),""))</f>
        <v/>
      </c>
      <c r="D6" s="123"/>
      <c r="E6" s="132" t="str">
        <f>IF(E5="","",IFERROR(INDEX(#REF!,MATCH(E5,#REF!,0)),""))</f>
        <v/>
      </c>
      <c r="F6" s="191"/>
      <c r="G6" s="156" t="s">
        <v>136</v>
      </c>
      <c r="H6" s="157"/>
      <c r="I6" s="157"/>
      <c r="J6" s="157"/>
      <c r="K6" s="157"/>
      <c r="L6" s="158"/>
      <c r="M6" s="190" t="s">
        <v>107</v>
      </c>
      <c r="N6" s="162"/>
    </row>
    <row r="7" spans="1:24" s="1" customFormat="1" x14ac:dyDescent="0.2">
      <c r="A7" s="120" t="str">
        <f>IF(A5="","",IFERROR(INDEX(#REF!,MATCH(A5,#REF!,0)),""))</f>
        <v/>
      </c>
      <c r="B7" s="121"/>
      <c r="C7" s="122" t="str">
        <f>IF(C5="","",IFERROR(INDEX(#REF!,MATCH(C5,#REF!,0)),""))</f>
        <v/>
      </c>
      <c r="D7" s="123"/>
      <c r="E7" s="132" t="str">
        <f>IF(E5="","",IFERROR(INDEX(#REF!,MATCH(E5,#REF!,0)),""))</f>
        <v/>
      </c>
      <c r="F7" s="133"/>
      <c r="G7" s="132" t="str">
        <f>IF(G5="","",IFERROR(INDEX(#REF!,MATCH(G5,#REF!,0)),""))</f>
        <v/>
      </c>
      <c r="H7" s="133"/>
      <c r="I7" s="132" t="str">
        <f>IF(I5="","",IFERROR(INDEX(#REF!,MATCH(I5,#REF!,0)),""))</f>
        <v/>
      </c>
      <c r="J7" s="133"/>
      <c r="K7" s="132" t="str">
        <f>IF(K5="","",IFERROR(INDEX(#REF!,MATCH(K5,#REF!,0)),""))</f>
        <v/>
      </c>
      <c r="L7" s="133"/>
      <c r="M7" s="161" t="s">
        <v>116</v>
      </c>
      <c r="N7" s="162"/>
    </row>
    <row r="8" spans="1:24" s="1" customFormat="1" x14ac:dyDescent="0.2">
      <c r="A8" s="120" t="s">
        <v>0</v>
      </c>
      <c r="B8" s="121"/>
      <c r="C8" s="122" t="s">
        <v>0</v>
      </c>
      <c r="D8" s="123"/>
      <c r="E8" s="132" t="s">
        <v>0</v>
      </c>
      <c r="F8" s="133"/>
      <c r="G8" s="132" t="s">
        <v>0</v>
      </c>
      <c r="H8" s="133"/>
      <c r="I8" s="132" t="s">
        <v>0</v>
      </c>
      <c r="J8" s="133"/>
      <c r="K8" s="132" t="s">
        <v>0</v>
      </c>
      <c r="L8" s="133"/>
      <c r="M8" s="120" t="s">
        <v>0</v>
      </c>
      <c r="N8" s="121"/>
    </row>
    <row r="9" spans="1:24" s="1" customFormat="1" x14ac:dyDescent="0.2">
      <c r="A9" s="120" t="s">
        <v>0</v>
      </c>
      <c r="B9" s="121"/>
      <c r="C9" s="122" t="s">
        <v>0</v>
      </c>
      <c r="D9" s="123"/>
      <c r="E9" s="132" t="s">
        <v>0</v>
      </c>
      <c r="F9" s="133"/>
      <c r="G9" s="132" t="s">
        <v>0</v>
      </c>
      <c r="H9" s="133"/>
      <c r="I9" s="132" t="s">
        <v>0</v>
      </c>
      <c r="J9" s="133"/>
      <c r="K9" s="132" t="s">
        <v>0</v>
      </c>
      <c r="L9" s="133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128" t="s">
        <v>0</v>
      </c>
      <c r="D10" s="129"/>
      <c r="E10" s="99" t="s">
        <v>0</v>
      </c>
      <c r="F10" s="100"/>
      <c r="G10" s="99" t="s">
        <v>0</v>
      </c>
      <c r="H10" s="100"/>
      <c r="I10" s="99" t="s">
        <v>0</v>
      </c>
      <c r="J10" s="100"/>
      <c r="K10" s="99" t="s">
        <v>0</v>
      </c>
      <c r="L10" s="100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45753</v>
      </c>
      <c r="B11" s="33" t="str">
        <f>IF(A11="","",IFERROR(INDEX(#REF!,MATCH(A11,#REF!,0)),""))</f>
        <v/>
      </c>
      <c r="C11" s="27">
        <f>IF(A11="","",IF(MONTH(A11+1)&lt;&gt;MONTH(A11),"",A11+1))</f>
        <v>45754</v>
      </c>
      <c r="D11" s="34" t="str">
        <f>IF(C11="","",IFERROR(INDEX(#REF!,MATCH(C11,#REF!,0)),""))</f>
        <v/>
      </c>
      <c r="E11" s="27">
        <f>IF(C11="","",IF(MONTH(C11+1)&lt;&gt;MONTH(C11),"",C11+1))</f>
        <v>45755</v>
      </c>
      <c r="F11" s="34" t="str">
        <f>IF(E11="","",IFERROR(INDEX(#REF!,MATCH(E11,#REF!,0)),""))</f>
        <v/>
      </c>
      <c r="G11" s="27">
        <f>IF(E11="","",IF(MONTH(E11+1)&lt;&gt;MONTH(E11),"",E11+1))</f>
        <v>45756</v>
      </c>
      <c r="H11" s="34" t="str">
        <f>IF(G11="","",IFERROR(INDEX(#REF!,MATCH(G11,#REF!,0)),""))</f>
        <v/>
      </c>
      <c r="I11" s="27">
        <f>IF(G11="","",IF(MONTH(G11+1)&lt;&gt;MONTH(G11),"",G11+1))</f>
        <v>45757</v>
      </c>
      <c r="J11" s="34" t="str">
        <f>IF(I11="","",IFERROR(INDEX(#REF!,MATCH(I11,#REF!,0)),""))</f>
        <v/>
      </c>
      <c r="K11" s="27">
        <f>IF(I11="","",IF(MONTH(I11+1)&lt;&gt;MONTH(I11),"",I11+1))</f>
        <v>45758</v>
      </c>
      <c r="L11" s="34" t="str">
        <f>IF(K11="","",IFERROR(INDEX(#REF!,MATCH(K11,#REF!,0)),""))</f>
        <v/>
      </c>
      <c r="M11" s="32">
        <f>IF(K11="","",IF(MONTH(K11+1)&lt;&gt;MONTH(K11),"",K11+1))</f>
        <v>45759</v>
      </c>
      <c r="N11" s="33" t="str">
        <f>IF(M11="","",IFERROR(INDEX(#REF!,MATCH(M11,#REF!,0)),""))</f>
        <v/>
      </c>
    </row>
    <row r="12" spans="1:24" s="1" customFormat="1" x14ac:dyDescent="0.2">
      <c r="A12" s="120" t="str">
        <f>IF(A11="","",IFERROR(INDEX(#REF!,MATCH(A11,#REF!,0)),""))</f>
        <v/>
      </c>
      <c r="B12" s="121"/>
      <c r="C12" s="91" t="s">
        <v>35</v>
      </c>
      <c r="D12" s="92"/>
      <c r="E12" s="91" t="s">
        <v>91</v>
      </c>
      <c r="F12" s="92"/>
      <c r="G12" s="132" t="str">
        <f>IF(G11="","",IFERROR(INDEX(#REF!,MATCH(G11,#REF!,0)),""))</f>
        <v/>
      </c>
      <c r="H12" s="133"/>
      <c r="I12" s="132" t="str">
        <f>IF(I11="","",IFERROR(INDEX(#REF!,MATCH(I11,#REF!,0)),""))</f>
        <v/>
      </c>
      <c r="J12" s="133"/>
      <c r="K12" s="132" t="str">
        <f>IF(K11="","",IFERROR(INDEX(#REF!,MATCH(K11,#REF!,0)),""))</f>
        <v/>
      </c>
      <c r="L12" s="133"/>
      <c r="M12" s="144" t="s">
        <v>79</v>
      </c>
      <c r="N12" s="145"/>
    </row>
    <row r="13" spans="1:24" s="1" customFormat="1" x14ac:dyDescent="0.2">
      <c r="A13" s="120" t="str">
        <f>IF(A11="","",IFERROR(INDEX(#REF!,MATCH(A11,#REF!,0)),""))</f>
        <v/>
      </c>
      <c r="B13" s="121"/>
      <c r="C13" s="132" t="str">
        <f>IF(C11="","",IFERROR(INDEX(#REF!,MATCH(C11,#REF!,0)),""))</f>
        <v/>
      </c>
      <c r="D13" s="133"/>
      <c r="E13" s="132" t="str">
        <f>IF(E11="","",IFERROR(INDEX(#REF!,MATCH(E11,#REF!,0)),""))</f>
        <v/>
      </c>
      <c r="F13" s="133"/>
      <c r="G13" s="132" t="str">
        <f>IF(G11="","",IFERROR(INDEX(#REF!,MATCH(G11,#REF!,0)),""))</f>
        <v/>
      </c>
      <c r="H13" s="133"/>
      <c r="I13" s="132" t="str">
        <f>IF(I11="","",IFERROR(INDEX(#REF!,MATCH(I11,#REF!,0)),""))</f>
        <v/>
      </c>
      <c r="J13" s="133"/>
      <c r="K13" s="132" t="str">
        <f>IF(K11="","",IFERROR(INDEX(#REF!,MATCH(K11,#REF!,0)),""))</f>
        <v/>
      </c>
      <c r="L13" s="133"/>
      <c r="M13" s="120" t="str">
        <f>IF(M11="","",IFERROR(INDEX(#REF!,MATCH(M11,#REF!,0)),""))</f>
        <v/>
      </c>
      <c r="N13" s="121"/>
    </row>
    <row r="14" spans="1:24" s="1" customFormat="1" x14ac:dyDescent="0.2">
      <c r="A14" s="120"/>
      <c r="B14" s="121"/>
      <c r="C14" s="132"/>
      <c r="D14" s="133"/>
      <c r="E14" s="132"/>
      <c r="F14" s="133"/>
      <c r="G14" s="132"/>
      <c r="H14" s="133"/>
      <c r="I14" s="132"/>
      <c r="J14" s="133"/>
      <c r="K14" s="132"/>
      <c r="L14" s="133"/>
      <c r="M14" s="120"/>
      <c r="N14" s="121"/>
    </row>
    <row r="15" spans="1:24" s="1" customFormat="1" x14ac:dyDescent="0.2">
      <c r="A15" s="120"/>
      <c r="B15" s="121"/>
      <c r="C15" s="132"/>
      <c r="D15" s="133"/>
      <c r="E15" s="132"/>
      <c r="F15" s="133"/>
      <c r="G15" s="132"/>
      <c r="H15" s="133"/>
      <c r="I15" s="132"/>
      <c r="J15" s="133"/>
      <c r="K15" s="132"/>
      <c r="L15" s="133"/>
      <c r="M15" s="120"/>
      <c r="N15" s="121"/>
    </row>
    <row r="16" spans="1:24" s="2" customFormat="1" x14ac:dyDescent="0.2">
      <c r="A16" s="124"/>
      <c r="B16" s="125"/>
      <c r="C16" s="99"/>
      <c r="D16" s="100"/>
      <c r="E16" s="99"/>
      <c r="F16" s="100"/>
      <c r="G16" s="99"/>
      <c r="H16" s="100"/>
      <c r="I16" s="99"/>
      <c r="J16" s="100"/>
      <c r="K16" s="99"/>
      <c r="L16" s="100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45760</v>
      </c>
      <c r="B17" s="33" t="str">
        <f>IF(A17="","",IFERROR(INDEX(#REF!,MATCH(A17,#REF!,0)),""))</f>
        <v/>
      </c>
      <c r="C17" s="27">
        <f>IF(A17="","",IF(MONTH(A17+1)&lt;&gt;MONTH(A17),"",A17+1))</f>
        <v>45761</v>
      </c>
      <c r="D17" s="34" t="str">
        <f>IF(C17="","",IFERROR(INDEX(#REF!,MATCH(C17,#REF!,0)),""))</f>
        <v/>
      </c>
      <c r="E17" s="27">
        <f>IF(C17="","",IF(MONTH(C17+1)&lt;&gt;MONTH(C17),"",C17+1))</f>
        <v>45762</v>
      </c>
      <c r="F17" s="34" t="str">
        <f>IF(E17="","",IFERROR(INDEX(#REF!,MATCH(E17,#REF!,0)),""))</f>
        <v/>
      </c>
      <c r="G17" s="27">
        <f>IF(E17="","",IF(MONTH(E17+1)&lt;&gt;MONTH(E17),"",E17+1))</f>
        <v>45763</v>
      </c>
      <c r="H17" s="34" t="str">
        <f>IF(G17="","",IFERROR(INDEX(#REF!,MATCH(G17,#REF!,0)),""))</f>
        <v/>
      </c>
      <c r="I17" s="55">
        <f>IF(G17="","",IF(MONTH(G17+1)&lt;&gt;MONTH(G17),"",G17+1))</f>
        <v>45764</v>
      </c>
      <c r="J17" s="57" t="s">
        <v>75</v>
      </c>
      <c r="K17" s="55">
        <f>IF(I17="","",IF(MONTH(I17+1)&lt;&gt;MONTH(I17),"",I17+1))</f>
        <v>45765</v>
      </c>
      <c r="L17" s="57" t="s">
        <v>74</v>
      </c>
      <c r="M17" s="32">
        <f>IF(K17="","",IF(MONTH(K17+1)&lt;&gt;MONTH(K17),"",K17+1))</f>
        <v>45766</v>
      </c>
      <c r="N17" s="33" t="str">
        <f>IF(M17="","",IFERROR(INDEX(#REF!,MATCH(M17,#REF!,0)),""))</f>
        <v/>
      </c>
    </row>
    <row r="18" spans="1:15" s="1" customFormat="1" x14ac:dyDescent="0.2">
      <c r="A18" s="120" t="str">
        <f>IF(A17="","",IFERROR(INDEX(#REF!,MATCH(A17,#REF!,0)),""))</f>
        <v/>
      </c>
      <c r="B18" s="121"/>
      <c r="C18" s="91" t="s">
        <v>35</v>
      </c>
      <c r="D18" s="92"/>
      <c r="E18" s="132" t="str">
        <f>IF(E17="","",IFERROR(INDEX(#REF!,MATCH(E17,#REF!,0)),""))</f>
        <v/>
      </c>
      <c r="F18" s="133"/>
      <c r="G18" s="132" t="str">
        <f>IF(G17="","",IFERROR(INDEX(#REF!,MATCH(G17,#REF!,0)),""))</f>
        <v/>
      </c>
      <c r="H18" s="133"/>
      <c r="I18" s="85" t="s">
        <v>60</v>
      </c>
      <c r="J18" s="86"/>
      <c r="K18" s="85" t="s">
        <v>34</v>
      </c>
      <c r="L18" s="86"/>
      <c r="M18" s="120" t="str">
        <f>IF(M17="","",IFERROR(INDEX(#REF!,MATCH(M17,#REF!,0)),""))</f>
        <v/>
      </c>
      <c r="N18" s="121"/>
    </row>
    <row r="19" spans="1:15" s="1" customFormat="1" x14ac:dyDescent="0.2">
      <c r="A19" s="120" t="str">
        <f>IF(A17="","",IFERROR(INDEX(#REF!,MATCH(A17,#REF!,0)),""))</f>
        <v/>
      </c>
      <c r="B19" s="121"/>
      <c r="C19" s="132" t="str">
        <f>IF(C17="","",IFERROR(INDEX(#REF!,MATCH(C17,#REF!,0)),""))</f>
        <v/>
      </c>
      <c r="D19" s="133"/>
      <c r="E19" s="132" t="str">
        <f>IF(E17="","",IFERROR(INDEX(#REF!,MATCH(E17,#REF!,0)),""))</f>
        <v/>
      </c>
      <c r="F19" s="133"/>
      <c r="G19" s="132" t="str">
        <f>IF(G17="","",IFERROR(INDEX(#REF!,MATCH(G17,#REF!,0)),""))</f>
        <v/>
      </c>
      <c r="H19" s="133"/>
      <c r="I19" s="87" t="str">
        <f>IF(I17="","",IFERROR(INDEX(#REF!,MATCH(I17,#REF!,0)),""))</f>
        <v/>
      </c>
      <c r="J19" s="88"/>
      <c r="K19" s="85" t="s">
        <v>60</v>
      </c>
      <c r="L19" s="86"/>
      <c r="M19" s="120" t="str">
        <f>IF(M17="","",IFERROR(INDEX(#REF!,MATCH(M17,#REF!,0)),""))</f>
        <v/>
      </c>
      <c r="N19" s="121"/>
    </row>
    <row r="20" spans="1:15" s="1" customFormat="1" x14ac:dyDescent="0.2">
      <c r="A20" s="120"/>
      <c r="B20" s="121"/>
      <c r="C20" s="132"/>
      <c r="D20" s="133"/>
      <c r="E20" s="132"/>
      <c r="F20" s="133"/>
      <c r="G20" s="132"/>
      <c r="H20" s="133"/>
      <c r="I20" s="87"/>
      <c r="J20" s="88"/>
      <c r="K20" s="87"/>
      <c r="L20" s="88"/>
      <c r="M20" s="120"/>
      <c r="N20" s="121"/>
    </row>
    <row r="21" spans="1:15" s="1" customFormat="1" x14ac:dyDescent="0.2">
      <c r="A21" s="120"/>
      <c r="B21" s="121"/>
      <c r="C21" s="132"/>
      <c r="D21" s="133"/>
      <c r="E21" s="132"/>
      <c r="F21" s="133"/>
      <c r="G21" s="132"/>
      <c r="H21" s="133"/>
      <c r="I21" s="87"/>
      <c r="J21" s="88"/>
      <c r="K21" s="87"/>
      <c r="L21" s="88"/>
      <c r="M21" s="120"/>
      <c r="N21" s="121"/>
    </row>
    <row r="22" spans="1:15" s="2" customFormat="1" x14ac:dyDescent="0.2">
      <c r="A22" s="124"/>
      <c r="B22" s="125"/>
      <c r="C22" s="99"/>
      <c r="D22" s="100"/>
      <c r="E22" s="99"/>
      <c r="F22" s="100"/>
      <c r="G22" s="99"/>
      <c r="H22" s="100"/>
      <c r="I22" s="97"/>
      <c r="J22" s="98"/>
      <c r="K22" s="97"/>
      <c r="L22" s="98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45767</v>
      </c>
      <c r="B23" s="61" t="s">
        <v>15</v>
      </c>
      <c r="C23" s="55">
        <f>IF(A23="","",IF(MONTH(A23+1)&lt;&gt;MONTH(A23),"",A23+1))</f>
        <v>45768</v>
      </c>
      <c r="D23" s="56" t="str">
        <f>IF(C23="","",IFERROR(INDEX(#REF!,MATCH(C23,#REF!,0)),""))</f>
        <v/>
      </c>
      <c r="E23" s="55">
        <f>IF(C23="","",IF(MONTH(C23+1)&lt;&gt;MONTH(C23),"",C23+1))</f>
        <v>45769</v>
      </c>
      <c r="F23" s="56" t="str">
        <f>IF(E23="","",IFERROR(INDEX(#REF!,MATCH(E23,#REF!,0)),""))</f>
        <v/>
      </c>
      <c r="G23" s="55">
        <f>IF(E23="","",IF(MONTH(E23+1)&lt;&gt;MONTH(E23),"",E23+1))</f>
        <v>45770</v>
      </c>
      <c r="H23" s="56" t="str">
        <f>IF(G23="","",IFERROR(INDEX(#REF!,MATCH(G23,#REF!,0)),""))</f>
        <v/>
      </c>
      <c r="I23" s="55">
        <f>IF(G23="","",IF(MONTH(G23+1)&lt;&gt;MONTH(G23),"",G23+1))</f>
        <v>45771</v>
      </c>
      <c r="J23" s="56" t="str">
        <f>IF(I23="","",IFERROR(INDEX(#REF!,MATCH(I23,#REF!,0)),""))</f>
        <v/>
      </c>
      <c r="K23" s="55">
        <f>IF(I23="","",IF(MONTH(I23+1)&lt;&gt;MONTH(I23),"",I23+1))</f>
        <v>45772</v>
      </c>
      <c r="L23" s="56" t="str">
        <f>IF(K23="","",IFERROR(INDEX(#REF!,MATCH(K23,#REF!,0)),""))</f>
        <v/>
      </c>
      <c r="M23" s="32">
        <f>IF(K23="","",IF(MONTH(K23+1)&lt;&gt;MONTH(K23),"",K23+1))</f>
        <v>45773</v>
      </c>
      <c r="N23" s="33" t="str">
        <f>IF(M23="","",IFERROR(INDEX(#REF!,MATCH(M23,#REF!,0)),""))</f>
        <v/>
      </c>
    </row>
    <row r="24" spans="1:15" s="1" customFormat="1" x14ac:dyDescent="0.2">
      <c r="A24" s="120" t="str">
        <f>IF(A23="","",IFERROR(INDEX(#REF!,MATCH(A23,#REF!,0)),""))</f>
        <v/>
      </c>
      <c r="B24" s="121"/>
      <c r="C24" s="85" t="s">
        <v>34</v>
      </c>
      <c r="D24" s="86"/>
      <c r="E24" s="85" t="s">
        <v>60</v>
      </c>
      <c r="F24" s="86"/>
      <c r="G24" s="85" t="s">
        <v>60</v>
      </c>
      <c r="H24" s="86"/>
      <c r="I24" s="85" t="s">
        <v>60</v>
      </c>
      <c r="J24" s="86"/>
      <c r="K24" s="85" t="s">
        <v>60</v>
      </c>
      <c r="L24" s="86"/>
      <c r="M24" s="120" t="str">
        <f>IF(M23="","",IFERROR(INDEX(#REF!,MATCH(M23,#REF!,0)),""))</f>
        <v/>
      </c>
      <c r="N24" s="121"/>
    </row>
    <row r="25" spans="1:15" s="1" customFormat="1" x14ac:dyDescent="0.2">
      <c r="A25" s="120" t="str">
        <f>IF(A23="","",IFERROR(INDEX(#REF!,MATCH(A23,#REF!,0)),""))</f>
        <v/>
      </c>
      <c r="B25" s="121"/>
      <c r="C25" s="85" t="s">
        <v>60</v>
      </c>
      <c r="D25" s="86"/>
      <c r="E25" s="87" t="str">
        <f>IF(E23="","",IFERROR(INDEX(#REF!,MATCH(E23,#REF!,0)),""))</f>
        <v/>
      </c>
      <c r="F25" s="88"/>
      <c r="G25" s="87" t="str">
        <f>IF(G23="","",IFERROR(INDEX(#REF!,MATCH(G23,#REF!,0)),""))</f>
        <v/>
      </c>
      <c r="H25" s="88"/>
      <c r="I25" s="87" t="str">
        <f>IF(I23="","",IFERROR(INDEX(#REF!,MATCH(I23,#REF!,0)),""))</f>
        <v/>
      </c>
      <c r="J25" s="88"/>
      <c r="K25" s="87" t="str">
        <f>IF(K23="","",IFERROR(INDEX(#REF!,MATCH(K23,#REF!,0)),""))</f>
        <v/>
      </c>
      <c r="L25" s="88"/>
      <c r="M25" s="120" t="str">
        <f>IF(M23="","",IFERROR(INDEX(#REF!,MATCH(M23,#REF!,0)),""))</f>
        <v/>
      </c>
      <c r="N25" s="121"/>
    </row>
    <row r="26" spans="1:15" s="1" customFormat="1" x14ac:dyDescent="0.2">
      <c r="A26" s="120"/>
      <c r="B26" s="121"/>
      <c r="C26" s="87"/>
      <c r="D26" s="88"/>
      <c r="E26" s="87"/>
      <c r="F26" s="88"/>
      <c r="G26" s="87"/>
      <c r="H26" s="88"/>
      <c r="I26" s="87"/>
      <c r="J26" s="88"/>
      <c r="K26" s="87"/>
      <c r="L26" s="88"/>
      <c r="M26" s="120"/>
      <c r="N26" s="121"/>
    </row>
    <row r="27" spans="1:15" s="1" customFormat="1" x14ac:dyDescent="0.2">
      <c r="A27" s="120"/>
      <c r="B27" s="121"/>
      <c r="C27" s="87"/>
      <c r="D27" s="88"/>
      <c r="E27" s="87"/>
      <c r="F27" s="88"/>
      <c r="G27" s="87"/>
      <c r="H27" s="88"/>
      <c r="I27" s="87"/>
      <c r="J27" s="88"/>
      <c r="K27" s="87"/>
      <c r="L27" s="88"/>
      <c r="M27" s="120"/>
      <c r="N27" s="121"/>
    </row>
    <row r="28" spans="1:15" s="2" customFormat="1" x14ac:dyDescent="0.2">
      <c r="A28" s="124"/>
      <c r="B28" s="125"/>
      <c r="C28" s="97"/>
      <c r="D28" s="192"/>
      <c r="E28" s="156" t="s">
        <v>137</v>
      </c>
      <c r="F28" s="157"/>
      <c r="G28" s="157"/>
      <c r="H28" s="157"/>
      <c r="I28" s="157"/>
      <c r="J28" s="158"/>
      <c r="K28" s="192"/>
      <c r="L28" s="98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45774</v>
      </c>
      <c r="B29" s="33" t="str">
        <f>IF(A29="","",IFERROR(INDEX(#REF!,MATCH(A29,#REF!,0)),""))</f>
        <v/>
      </c>
      <c r="C29" s="27">
        <f>IF(A29="","",IF(MONTH(A29+1)&lt;&gt;MONTH(A29),"",A29+1))</f>
        <v>45775</v>
      </c>
      <c r="D29" s="34" t="str">
        <f>IF(C29="","",IFERROR(INDEX(#REF!,MATCH(C29,#REF!,0)),""))</f>
        <v/>
      </c>
      <c r="E29" s="74">
        <f>IF(C29="","",IF(MONTH(C29+1)&lt;&gt;MONTH(C29),"",C29+1))</f>
        <v>45776</v>
      </c>
      <c r="F29" s="75" t="str">
        <f>IF(E29="","",IFERROR(INDEX(#REF!,MATCH(E29,#REF!,0)),""))</f>
        <v/>
      </c>
      <c r="G29" s="74">
        <f>IF(E29="","",IF(MONTH(E29+1)&lt;&gt;MONTH(E29),"",E29+1))</f>
        <v>45777</v>
      </c>
      <c r="H29" s="75" t="str">
        <f>IF(G29="","",IFERROR(INDEX(#REF!,MATCH(G29,#REF!,0)),""))</f>
        <v/>
      </c>
      <c r="I29" s="74" t="str">
        <f>IF(G29="","",IF(MONTH(G29+1)&lt;&gt;MONTH(G29),"",G29+1))</f>
        <v/>
      </c>
      <c r="J29" s="75" t="str">
        <f>IF(I29="","",IFERROR(INDEX(#REF!,MATCH(I29,#REF!,0)),""))</f>
        <v/>
      </c>
      <c r="K29" s="27" t="str">
        <f>IF(I29="","",IF(MONTH(I29+1)&lt;&gt;MONTH(I29),"",I29+1))</f>
        <v/>
      </c>
      <c r="L29" s="34" t="str">
        <f>IF(K29="","",IFERROR(INDEX(#REF!,MATCH(K29,#REF!,0)),""))</f>
        <v/>
      </c>
      <c r="M29" s="32" t="str">
        <f>IF(K29="","",IF(MONTH(K29+1)&lt;&gt;MONTH(K29),"",K29+1))</f>
        <v/>
      </c>
      <c r="N29" s="33" t="str">
        <f>IF(M29="","",IFERROR(INDEX(#REF!,MATCH(M29,#REF!,0)),""))</f>
        <v/>
      </c>
    </row>
    <row r="30" spans="1:15" s="1" customFormat="1" x14ac:dyDescent="0.2">
      <c r="A30" s="120" t="str">
        <f>IF(A29="","",IFERROR(INDEX(#REF!,MATCH(A29,#REF!,0)),""))</f>
        <v/>
      </c>
      <c r="B30" s="121"/>
      <c r="C30" s="91" t="s">
        <v>35</v>
      </c>
      <c r="D30" s="92"/>
      <c r="E30" s="93" t="s">
        <v>185</v>
      </c>
      <c r="F30" s="94"/>
      <c r="G30" s="93" t="s">
        <v>55</v>
      </c>
      <c r="H30" s="94"/>
      <c r="I30" s="122" t="str">
        <f>IF(I29="","",IFERROR(INDEX(#REF!,MATCH(I29,#REF!,0)),""))</f>
        <v/>
      </c>
      <c r="J30" s="123"/>
      <c r="K30" s="122" t="str">
        <f>IF(K29="","",IFERROR(INDEX(#REF!,MATCH(K29,#REF!,0)),""))</f>
        <v/>
      </c>
      <c r="L30" s="123"/>
      <c r="M30" s="120" t="str">
        <f>IF(M29="","",IFERROR(INDEX(#REF!,MATCH(M29,#REF!,0)),""))</f>
        <v/>
      </c>
      <c r="N30" s="121"/>
    </row>
    <row r="31" spans="1:15" s="1" customFormat="1" x14ac:dyDescent="0.2">
      <c r="A31" s="120" t="str">
        <f>IF(A29="","",IFERROR(INDEX(#REF!,MATCH(A29,#REF!,0)),""))</f>
        <v/>
      </c>
      <c r="B31" s="121"/>
      <c r="C31" s="132" t="str">
        <f>IF(C29="","",IFERROR(INDEX(#REF!,MATCH(C29,#REF!,0)),""))</f>
        <v/>
      </c>
      <c r="D31" s="133"/>
      <c r="E31" s="93" t="s">
        <v>184</v>
      </c>
      <c r="F31" s="94"/>
      <c r="G31" s="93" t="s">
        <v>168</v>
      </c>
      <c r="H31" s="94"/>
      <c r="I31" s="122" t="str">
        <f>IF(I29="","",IFERROR(INDEX(#REF!,MATCH(I29,#REF!,0)),""))</f>
        <v/>
      </c>
      <c r="J31" s="123"/>
      <c r="K31" s="122" t="str">
        <f>IF(K29="","",IFERROR(INDEX(#REF!,MATCH(K29,#REF!,0)),""))</f>
        <v/>
      </c>
      <c r="L31" s="123"/>
      <c r="M31" s="120" t="str">
        <f>IF(M29="","",IFERROR(INDEX(#REF!,MATCH(M29,#REF!,0)),""))</f>
        <v/>
      </c>
      <c r="N31" s="121"/>
    </row>
    <row r="32" spans="1:15" s="1" customFormat="1" x14ac:dyDescent="0.2">
      <c r="A32" s="120"/>
      <c r="B32" s="121"/>
      <c r="C32" s="132"/>
      <c r="D32" s="133"/>
      <c r="E32" s="132"/>
      <c r="F32" s="133"/>
      <c r="G32" s="132"/>
      <c r="H32" s="133"/>
      <c r="I32" s="122"/>
      <c r="J32" s="123"/>
      <c r="K32" s="122"/>
      <c r="L32" s="123"/>
      <c r="M32" s="120"/>
      <c r="N32" s="121"/>
    </row>
    <row r="33" spans="1:22" s="1" customFormat="1" x14ac:dyDescent="0.2">
      <c r="A33" s="120"/>
      <c r="B33" s="121"/>
      <c r="C33" s="132"/>
      <c r="D33" s="133"/>
      <c r="E33" s="132"/>
      <c r="F33" s="133"/>
      <c r="G33" s="93" t="s">
        <v>119</v>
      </c>
      <c r="H33" s="94"/>
      <c r="I33" s="122"/>
      <c r="J33" s="123"/>
      <c r="K33" s="122"/>
      <c r="L33" s="123"/>
      <c r="M33" s="120"/>
      <c r="N33" s="121"/>
    </row>
    <row r="34" spans="1:22" s="2" customFormat="1" x14ac:dyDescent="0.2">
      <c r="A34" s="124"/>
      <c r="B34" s="125"/>
      <c r="C34" s="99"/>
      <c r="D34" s="100"/>
      <c r="E34" s="99"/>
      <c r="F34" s="100"/>
      <c r="G34" s="93" t="s">
        <v>120</v>
      </c>
      <c r="H34" s="94"/>
      <c r="I34" s="128"/>
      <c r="J34" s="129"/>
      <c r="K34" s="128"/>
      <c r="L34" s="129"/>
      <c r="M34" s="124"/>
      <c r="N34" s="125"/>
      <c r="O34" s="1"/>
    </row>
    <row r="35" spans="1:22" ht="18.75" x14ac:dyDescent="0.2">
      <c r="A35" s="32" t="str">
        <f>IF(M29="","",IF(MONTH(M29+1)&lt;&gt;MONTH(M29),"",M29+1))</f>
        <v/>
      </c>
      <c r="B35" s="33" t="str">
        <f>IF(A35="","",IFERROR(INDEX(#REF!,MATCH(A35,#REF!,0)),""))</f>
        <v/>
      </c>
      <c r="C35" s="27" t="str">
        <f>IF(A35="","",IF(MONTH(A35+1)&lt;&gt;MONTH(A35),"",A35+1))</f>
        <v/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122" t="str">
        <f>IF(C35="","",IFERROR(INDEX(#REF!,MATCH(C35,#REF!,0)),""))</f>
        <v/>
      </c>
      <c r="D36" s="123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45717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 t="str">
        <f>IF(WEEKDAY(P43,1)=startday,P43,"")</f>
        <v/>
      </c>
      <c r="Q45" s="35" t="str">
        <f>IF(P45="",IF(WEEKDAY(P43,1)=MOD(startday,7)+1,P43,""),P45+1)</f>
        <v/>
      </c>
      <c r="R45" s="35" t="str">
        <f>IF(Q45="",IF(WEEKDAY(P43,1)=MOD(startday+1,7)+1,P43,""),Q45+1)</f>
        <v/>
      </c>
      <c r="S45" s="35" t="str">
        <f>IF(R45="",IF(WEEKDAY(P43,1)=MOD(startday+2,7)+1,P43,""),R45+1)</f>
        <v/>
      </c>
      <c r="T45" s="35" t="str">
        <f>IF(S45="",IF(WEEKDAY(P43,1)=MOD(startday+3,7)+1,P43,""),S45+1)</f>
        <v/>
      </c>
      <c r="U45" s="35" t="str">
        <f>IF(T45="",IF(WEEKDAY(P43,1)=MOD(startday+4,7)+1,P43,""),T45+1)</f>
        <v/>
      </c>
      <c r="V45" s="35">
        <f>IF(U45="",IF(WEEKDAY(P43,1)=MOD(startday+5,7)+1,P43,""),U45+1)</f>
        <v>45717</v>
      </c>
    </row>
    <row r="46" spans="1:22" s="17" customFormat="1" ht="9.75" customHeight="1" x14ac:dyDescent="0.2">
      <c r="P46" s="35">
        <f>IF(V45="","",IF(MONTH(V45+1)&lt;&gt;MONTH(V45),"",V45+1))</f>
        <v>45718</v>
      </c>
      <c r="Q46" s="35">
        <f>IF(P46="","",IF(MONTH(P46+1)&lt;&gt;MONTH(P46),"",P46+1))</f>
        <v>45719</v>
      </c>
      <c r="R46" s="35">
        <f t="shared" ref="R46:V46" si="0">IF(Q46="","",IF(MONTH(Q46+1)&lt;&gt;MONTH(Q46),"",Q46+1))</f>
        <v>45720</v>
      </c>
      <c r="S46" s="35">
        <f>IF(R46="","",IF(MONTH(R46+1)&lt;&gt;MONTH(R46),"",R46+1))</f>
        <v>45721</v>
      </c>
      <c r="T46" s="35">
        <f t="shared" si="0"/>
        <v>45722</v>
      </c>
      <c r="U46" s="35">
        <f t="shared" si="0"/>
        <v>45723</v>
      </c>
      <c r="V46" s="35">
        <f t="shared" si="0"/>
        <v>45724</v>
      </c>
    </row>
    <row r="47" spans="1:22" s="17" customFormat="1" ht="9.75" customHeight="1" x14ac:dyDescent="0.2">
      <c r="P47" s="35">
        <f t="shared" ref="P47:P50" si="1">IF(V46="","",IF(MONTH(V46+1)&lt;&gt;MONTH(V46),"",V46+1))</f>
        <v>45725</v>
      </c>
      <c r="Q47" s="35">
        <f t="shared" ref="Q47:V50" si="2">IF(P47="","",IF(MONTH(P47+1)&lt;&gt;MONTH(P47),"",P47+1))</f>
        <v>45726</v>
      </c>
      <c r="R47" s="35">
        <f t="shared" si="2"/>
        <v>45727</v>
      </c>
      <c r="S47" s="35">
        <f t="shared" si="2"/>
        <v>45728</v>
      </c>
      <c r="T47" s="35">
        <f t="shared" si="2"/>
        <v>45729</v>
      </c>
      <c r="U47" s="35">
        <f t="shared" si="2"/>
        <v>45730</v>
      </c>
      <c r="V47" s="35">
        <f t="shared" si="2"/>
        <v>45731</v>
      </c>
    </row>
    <row r="48" spans="1:22" s="17" customFormat="1" ht="9.75" customHeight="1" x14ac:dyDescent="0.2">
      <c r="P48" s="35">
        <f t="shared" si="1"/>
        <v>45732</v>
      </c>
      <c r="Q48" s="35">
        <f t="shared" si="2"/>
        <v>45733</v>
      </c>
      <c r="R48" s="35">
        <f t="shared" si="2"/>
        <v>45734</v>
      </c>
      <c r="S48" s="35">
        <f t="shared" si="2"/>
        <v>45735</v>
      </c>
      <c r="T48" s="35">
        <f t="shared" si="2"/>
        <v>45736</v>
      </c>
      <c r="U48" s="35">
        <f t="shared" si="2"/>
        <v>45737</v>
      </c>
      <c r="V48" s="35">
        <f t="shared" si="2"/>
        <v>45738</v>
      </c>
    </row>
    <row r="49" spans="16:22" s="17" customFormat="1" ht="9.75" customHeight="1" x14ac:dyDescent="0.2">
      <c r="P49" s="35">
        <f t="shared" si="1"/>
        <v>45739</v>
      </c>
      <c r="Q49" s="35">
        <f t="shared" si="2"/>
        <v>45740</v>
      </c>
      <c r="R49" s="35">
        <f t="shared" si="2"/>
        <v>45741</v>
      </c>
      <c r="S49" s="35">
        <f t="shared" si="2"/>
        <v>45742</v>
      </c>
      <c r="T49" s="35">
        <f t="shared" si="2"/>
        <v>45743</v>
      </c>
      <c r="U49" s="35">
        <f t="shared" si="2"/>
        <v>45744</v>
      </c>
      <c r="V49" s="35">
        <f t="shared" si="2"/>
        <v>45745</v>
      </c>
    </row>
    <row r="50" spans="16:22" s="17" customFormat="1" ht="9.75" customHeight="1" x14ac:dyDescent="0.2">
      <c r="P50" s="35">
        <f t="shared" si="1"/>
        <v>45746</v>
      </c>
      <c r="Q50" s="35">
        <f t="shared" si="2"/>
        <v>45747</v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45778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 t="str">
        <f>IF(WEEKDAY(P53,1)=startday,P53,"")</f>
        <v/>
      </c>
      <c r="Q55" s="35" t="str">
        <f>IF(P55="",IF(WEEKDAY(P53,1)=MOD(startday,7)+1,P53,""),P55+1)</f>
        <v/>
      </c>
      <c r="R55" s="35" t="str">
        <f>IF(Q55="",IF(WEEKDAY(P53,1)=MOD(startday+1,7)+1,P53,""),Q55+1)</f>
        <v/>
      </c>
      <c r="S55" s="35" t="str">
        <f>IF(R55="",IF(WEEKDAY(P53,1)=MOD(startday+2,7)+1,P53,""),R55+1)</f>
        <v/>
      </c>
      <c r="T55" s="35">
        <f>IF(S55="",IF(WEEKDAY(P53,1)=MOD(startday+3,7)+1,P53,""),S55+1)</f>
        <v>45778</v>
      </c>
      <c r="U55" s="35">
        <f>IF(T55="",IF(WEEKDAY(P53,1)=MOD(startday+4,7)+1,P53,""),T55+1)</f>
        <v>45779</v>
      </c>
      <c r="V55" s="35">
        <f>IF(U55="",IF(WEEKDAY(P53,1)=MOD(startday+5,7)+1,P53,""),U55+1)</f>
        <v>45780</v>
      </c>
    </row>
    <row r="56" spans="16:22" s="17" customFormat="1" ht="9.75" customHeight="1" x14ac:dyDescent="0.2">
      <c r="P56" s="35">
        <f>IF(V55="","",IF(MONTH(V55+1)&lt;&gt;MONTH(V55),"",V55+1))</f>
        <v>45781</v>
      </c>
      <c r="Q56" s="35">
        <f>IF(P56="","",IF(MONTH(P56+1)&lt;&gt;MONTH(P56),"",P56+1))</f>
        <v>45782</v>
      </c>
      <c r="R56" s="35">
        <f t="shared" ref="R56:S60" si="3">IF(Q56="","",IF(MONTH(Q56+1)&lt;&gt;MONTH(Q56),"",Q56+1))</f>
        <v>45783</v>
      </c>
      <c r="S56" s="35">
        <f>IF(R56="","",IF(MONTH(R56+1)&lt;&gt;MONTH(R56),"",R56+1))</f>
        <v>45784</v>
      </c>
      <c r="T56" s="35">
        <f t="shared" ref="T56:V60" si="4">IF(S56="","",IF(MONTH(S56+1)&lt;&gt;MONTH(S56),"",S56+1))</f>
        <v>45785</v>
      </c>
      <c r="U56" s="35">
        <f t="shared" si="4"/>
        <v>45786</v>
      </c>
      <c r="V56" s="35">
        <f t="shared" si="4"/>
        <v>45787</v>
      </c>
    </row>
    <row r="57" spans="16:22" s="17" customFormat="1" ht="9.75" customHeight="1" x14ac:dyDescent="0.2">
      <c r="P57" s="35">
        <f t="shared" ref="P57:P60" si="5">IF(V56="","",IF(MONTH(V56+1)&lt;&gt;MONTH(V56),"",V56+1))</f>
        <v>45788</v>
      </c>
      <c r="Q57" s="35">
        <f t="shared" ref="Q57:Q60" si="6">IF(P57="","",IF(MONTH(P57+1)&lt;&gt;MONTH(P57),"",P57+1))</f>
        <v>45789</v>
      </c>
      <c r="R57" s="35">
        <f t="shared" si="3"/>
        <v>45790</v>
      </c>
      <c r="S57" s="35">
        <f t="shared" si="3"/>
        <v>45791</v>
      </c>
      <c r="T57" s="35">
        <f t="shared" si="4"/>
        <v>45792</v>
      </c>
      <c r="U57" s="35">
        <f t="shared" si="4"/>
        <v>45793</v>
      </c>
      <c r="V57" s="35">
        <f t="shared" si="4"/>
        <v>45794</v>
      </c>
    </row>
    <row r="58" spans="16:22" s="17" customFormat="1" ht="9.75" customHeight="1" x14ac:dyDescent="0.2">
      <c r="P58" s="35">
        <f t="shared" si="5"/>
        <v>45795</v>
      </c>
      <c r="Q58" s="35">
        <f t="shared" si="6"/>
        <v>45796</v>
      </c>
      <c r="R58" s="35">
        <f t="shared" si="3"/>
        <v>45797</v>
      </c>
      <c r="S58" s="35">
        <f t="shared" si="3"/>
        <v>45798</v>
      </c>
      <c r="T58" s="35">
        <f t="shared" si="4"/>
        <v>45799</v>
      </c>
      <c r="U58" s="35">
        <f t="shared" si="4"/>
        <v>45800</v>
      </c>
      <c r="V58" s="35">
        <f t="shared" si="4"/>
        <v>45801</v>
      </c>
    </row>
    <row r="59" spans="16:22" s="17" customFormat="1" ht="9.75" customHeight="1" x14ac:dyDescent="0.2">
      <c r="P59" s="35">
        <f t="shared" si="5"/>
        <v>45802</v>
      </c>
      <c r="Q59" s="35">
        <f t="shared" si="6"/>
        <v>45803</v>
      </c>
      <c r="R59" s="35">
        <f t="shared" si="3"/>
        <v>45804</v>
      </c>
      <c r="S59" s="35">
        <f t="shared" si="3"/>
        <v>45805</v>
      </c>
      <c r="T59" s="35">
        <f t="shared" si="4"/>
        <v>45806</v>
      </c>
      <c r="U59" s="35">
        <f t="shared" si="4"/>
        <v>45807</v>
      </c>
      <c r="V59" s="35">
        <f t="shared" si="4"/>
        <v>45808</v>
      </c>
    </row>
    <row r="60" spans="16:22" s="17" customFormat="1" ht="9.75" customHeight="1" x14ac:dyDescent="0.2">
      <c r="P60" s="35" t="str">
        <f t="shared" si="5"/>
        <v/>
      </c>
      <c r="Q60" s="35" t="str">
        <f t="shared" si="6"/>
        <v/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196">
    <mergeCell ref="A1:N1"/>
    <mergeCell ref="K36:N36"/>
    <mergeCell ref="E41:J41"/>
    <mergeCell ref="P43:V43"/>
    <mergeCell ref="P53:V53"/>
    <mergeCell ref="A39:B39"/>
    <mergeCell ref="C39:D39"/>
    <mergeCell ref="K39:N39"/>
    <mergeCell ref="A40:B40"/>
    <mergeCell ref="C40:D40"/>
    <mergeCell ref="K40:N40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8:B28"/>
    <mergeCell ref="C28:D28"/>
    <mergeCell ref="K28:L28"/>
    <mergeCell ref="M28:N28"/>
    <mergeCell ref="A27:B27"/>
    <mergeCell ref="C27:D27"/>
    <mergeCell ref="E27:F27"/>
    <mergeCell ref="G27:H27"/>
    <mergeCell ref="I27:J27"/>
    <mergeCell ref="K27:L27"/>
    <mergeCell ref="E28:J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2:N22"/>
    <mergeCell ref="A24:B24"/>
    <mergeCell ref="C24:D24"/>
    <mergeCell ref="E24:F24"/>
    <mergeCell ref="G24:H24"/>
    <mergeCell ref="I24:J24"/>
    <mergeCell ref="K24:L24"/>
    <mergeCell ref="M24:N24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A2:N2"/>
    <mergeCell ref="A4:B4"/>
    <mergeCell ref="C4:D4"/>
    <mergeCell ref="E4:F4"/>
    <mergeCell ref="G4:H4"/>
    <mergeCell ref="I4:J4"/>
    <mergeCell ref="K4:L4"/>
    <mergeCell ref="M4:N4"/>
    <mergeCell ref="M6:N6"/>
    <mergeCell ref="G6:L6"/>
  </mergeCells>
  <hyperlinks>
    <hyperlink ref="E41" r:id="rId1" xr:uid="{00000000-0004-0000-0900-000000000000}"/>
  </hyperlinks>
  <printOptions horizontalCentered="1"/>
  <pageMargins left="0.35" right="0.35" top="0.25" bottom="0.25" header="0.25" footer="0.25"/>
  <pageSetup scale="95" orientation="landscape" horizontalDpi="1200" verticalDpi="1200" r:id="rId2"/>
  <headerFooter alignWithMargins="0"/>
  <ignoredErrors>
    <ignoredError sqref="C5:N5 C39:J40 C37:N38 C36:J36 C20:N23 C17:I17 M17:N17 K17 C19:J19 M18:N19 C26:N27 E25:N25 M24:N24 E18:H18 C32:N32 F30 C13:N16 F12:L12 N12 C8:N11 C6:F6 N6 C7:L7 N7 H30:N30 C31:D31 H31:N31 C29:N29 C28:D28 K28:N28 C35:N35 C33:F34 I33:N34 F31" formula="1"/>
  </ignoredError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60"/>
  <sheetViews>
    <sheetView showGridLines="0" topLeftCell="A7" zoomScaleNormal="100" workbookViewId="0">
      <selection activeCell="K36" sqref="K36:N36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45778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DATE('1'!D3,'1'!H3+10,1)</f>
        <v>45778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117">
        <f>A11</f>
        <v>45781</v>
      </c>
      <c r="B4" s="118"/>
      <c r="C4" s="118">
        <f>C11</f>
        <v>45782</v>
      </c>
      <c r="D4" s="118"/>
      <c r="E4" s="118">
        <f>E11</f>
        <v>45783</v>
      </c>
      <c r="F4" s="118"/>
      <c r="G4" s="118">
        <f>G11</f>
        <v>45784</v>
      </c>
      <c r="H4" s="118"/>
      <c r="I4" s="118">
        <f>I11</f>
        <v>45785</v>
      </c>
      <c r="J4" s="118"/>
      <c r="K4" s="118">
        <f>K11</f>
        <v>45786</v>
      </c>
      <c r="L4" s="118"/>
      <c r="M4" s="118">
        <f>M11</f>
        <v>45787</v>
      </c>
      <c r="N4" s="119"/>
    </row>
    <row r="5" spans="1:24" s="1" customFormat="1" ht="18.75" x14ac:dyDescent="0.2">
      <c r="A5" s="32" t="str">
        <f>IF(WEEKDAY($B$3,1)=startday,$B$3,"")</f>
        <v/>
      </c>
      <c r="B5" s="33" t="str">
        <f>IF(A5="","",IFERROR(INDEX(#REF!,MATCH(A5,#REF!,0)),""))</f>
        <v/>
      </c>
      <c r="C5" s="27" t="str">
        <f>IF(A5="",IF(WEEKDAY(B3,1)=MOD(startday,7)+1,$B$3,""),A5+1)</f>
        <v/>
      </c>
      <c r="D5" s="34" t="str">
        <f>IF(C5="","",IFERROR(INDEX(#REF!,MATCH(C5,#REF!,0)),""))</f>
        <v/>
      </c>
      <c r="E5" s="27" t="str">
        <f>IF(C5="",IF(WEEKDAY($B$3,1)=MOD(startday+1,7)+1,$B$3,""),C5+1)</f>
        <v/>
      </c>
      <c r="F5" s="34" t="str">
        <f>IF(E5="","",IFERROR(INDEX(#REF!,MATCH(E5,#REF!,0)),""))</f>
        <v/>
      </c>
      <c r="G5" s="27" t="str">
        <f>IF(E5="",IF(WEEKDAY($B$3,1)=MOD(startday+2,7)+1,$B$3,""),E5+1)</f>
        <v/>
      </c>
      <c r="H5" s="34" t="str">
        <f>IF(G5="","",IFERROR(INDEX(#REF!,MATCH(G5,#REF!,0)),""))</f>
        <v/>
      </c>
      <c r="I5" s="27">
        <f>IF(G5="",IF(WEEKDAY($B$3,1)=MOD(startday+3,7)+1,$B$3,""),G5+1)</f>
        <v>45778</v>
      </c>
      <c r="J5" s="34" t="str">
        <f>IF(I5="","",IFERROR(INDEX(#REF!,MATCH(I5,#REF!,0)),""))</f>
        <v/>
      </c>
      <c r="K5" s="27">
        <f>IF(I5="",IF(WEEKDAY($B$3,1)=MOD(startday+4,7)+1,$B$3,""),I5+1)</f>
        <v>45779</v>
      </c>
      <c r="L5" s="34" t="str">
        <f>IF(K5="","",IFERROR(INDEX(#REF!,MATCH(K5,#REF!,0)),""))</f>
        <v/>
      </c>
      <c r="M5" s="32">
        <f>IF(K5="",IF(WEEKDAY($B$3,1)=MOD(startday+5,7)+1,$B$3,""),K5+1)</f>
        <v>45780</v>
      </c>
      <c r="N5" s="33" t="str">
        <f>IF(M5="","",IFERROR(INDEX(#REF!,MATCH(M5,#REF!,0)),""))</f>
        <v/>
      </c>
    </row>
    <row r="6" spans="1:24" s="1" customFormat="1" x14ac:dyDescent="0.2">
      <c r="A6" s="120" t="str">
        <f>IF(A5="","",IFERROR(INDEX(#REF!,MATCH(A5,#REF!,0)),""))</f>
        <v/>
      </c>
      <c r="B6" s="121"/>
      <c r="C6" s="122" t="str">
        <f>IF(C5="","",IFERROR(INDEX(#REF!,MATCH(C5,#REF!,0)),""))</f>
        <v/>
      </c>
      <c r="D6" s="123"/>
      <c r="E6" s="122" t="str">
        <f>IF(E5="","",IFERROR(INDEX(#REF!,MATCH(E5,#REF!,0)),""))</f>
        <v/>
      </c>
      <c r="F6" s="123"/>
      <c r="G6" s="122" t="str">
        <f>IF(G5="","",IFERROR(INDEX(#REF!,MATCH(G5,#REF!,0)),""))</f>
        <v/>
      </c>
      <c r="H6" s="123"/>
      <c r="I6" s="91" t="s">
        <v>96</v>
      </c>
      <c r="J6" s="92"/>
      <c r="K6" s="91" t="s">
        <v>88</v>
      </c>
      <c r="L6" s="92"/>
      <c r="M6" s="120" t="str">
        <f>IF(M5="","",IFERROR(INDEX(#REF!,MATCH(M5,#REF!,0)),""))</f>
        <v/>
      </c>
      <c r="N6" s="121"/>
    </row>
    <row r="7" spans="1:24" s="1" customFormat="1" x14ac:dyDescent="0.2">
      <c r="A7" s="120" t="str">
        <f>IF(A5="","",IFERROR(INDEX(#REF!,MATCH(A5,#REF!,0)),""))</f>
        <v/>
      </c>
      <c r="B7" s="121"/>
      <c r="C7" s="122" t="str">
        <f>IF(C5="","",IFERROR(INDEX(#REF!,MATCH(C5,#REF!,0)),""))</f>
        <v/>
      </c>
      <c r="D7" s="123"/>
      <c r="E7" s="122" t="str">
        <f>IF(E5="","",IFERROR(INDEX(#REF!,MATCH(E5,#REF!,0)),""))</f>
        <v/>
      </c>
      <c r="F7" s="123"/>
      <c r="G7" s="122" t="str">
        <f>IF(G5="","",IFERROR(INDEX(#REF!,MATCH(G5,#REF!,0)),""))</f>
        <v/>
      </c>
      <c r="H7" s="123"/>
      <c r="I7" s="132" t="str">
        <f>IF(I5="","",IFERROR(INDEX(#REF!,MATCH(I5,#REF!,0)),""))</f>
        <v/>
      </c>
      <c r="J7" s="133"/>
      <c r="K7" s="132" t="str">
        <f>IF(K5="","",IFERROR(INDEX(#REF!,MATCH(K5,#REF!,0)),""))</f>
        <v/>
      </c>
      <c r="L7" s="133"/>
      <c r="M7" s="120" t="str">
        <f>IF(M5="","",IFERROR(INDEX(#REF!,MATCH(M5,#REF!,0)),""))</f>
        <v/>
      </c>
      <c r="N7" s="121"/>
    </row>
    <row r="8" spans="1:24" s="1" customFormat="1" x14ac:dyDescent="0.2">
      <c r="A8" s="120" t="s">
        <v>0</v>
      </c>
      <c r="B8" s="121"/>
      <c r="C8" s="122" t="s">
        <v>0</v>
      </c>
      <c r="D8" s="123"/>
      <c r="E8" s="122" t="s">
        <v>0</v>
      </c>
      <c r="F8" s="123"/>
      <c r="G8" s="122" t="s">
        <v>0</v>
      </c>
      <c r="H8" s="123"/>
      <c r="I8" s="132" t="s">
        <v>0</v>
      </c>
      <c r="J8" s="133"/>
      <c r="K8" s="132" t="s">
        <v>0</v>
      </c>
      <c r="L8" s="133"/>
      <c r="M8" s="120" t="s">
        <v>0</v>
      </c>
      <c r="N8" s="121"/>
    </row>
    <row r="9" spans="1:24" s="1" customFormat="1" x14ac:dyDescent="0.2">
      <c r="A9" s="120" t="s">
        <v>0</v>
      </c>
      <c r="B9" s="121"/>
      <c r="C9" s="122" t="s">
        <v>0</v>
      </c>
      <c r="D9" s="123"/>
      <c r="E9" s="122" t="s">
        <v>0</v>
      </c>
      <c r="F9" s="123"/>
      <c r="G9" s="122" t="s">
        <v>0</v>
      </c>
      <c r="H9" s="123"/>
      <c r="I9" s="132" t="s">
        <v>0</v>
      </c>
      <c r="J9" s="133"/>
      <c r="K9" s="132" t="s">
        <v>0</v>
      </c>
      <c r="L9" s="133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128" t="s">
        <v>0</v>
      </c>
      <c r="D10" s="129"/>
      <c r="E10" s="128" t="s">
        <v>0</v>
      </c>
      <c r="F10" s="129"/>
      <c r="G10" s="128" t="s">
        <v>0</v>
      </c>
      <c r="H10" s="129"/>
      <c r="I10" s="99" t="s">
        <v>0</v>
      </c>
      <c r="J10" s="100"/>
      <c r="K10" s="99" t="s">
        <v>0</v>
      </c>
      <c r="L10" s="100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45781</v>
      </c>
      <c r="B11" s="33" t="str">
        <f>IF(A11="","",IFERROR(INDEX(#REF!,MATCH(A11,#REF!,0)),""))</f>
        <v/>
      </c>
      <c r="C11" s="27">
        <f>IF(A11="","",IF(MONTH(A11+1)&lt;&gt;MONTH(A11),"",A11+1))</f>
        <v>45782</v>
      </c>
      <c r="D11" s="34" t="str">
        <f>IF(C11="","",IFERROR(INDEX(#REF!,MATCH(C11,#REF!,0)),""))</f>
        <v/>
      </c>
      <c r="E11" s="27">
        <f>IF(C11="","",IF(MONTH(C11+1)&lt;&gt;MONTH(C11),"",C11+1))</f>
        <v>45783</v>
      </c>
      <c r="F11" s="34" t="str">
        <f>IF(E11="","",IFERROR(INDEX(#REF!,MATCH(E11,#REF!,0)),""))</f>
        <v/>
      </c>
      <c r="G11" s="27">
        <f>IF(E11="","",IF(MONTH(E11+1)&lt;&gt;MONTH(E11),"",E11+1))</f>
        <v>45784</v>
      </c>
      <c r="H11" s="34" t="str">
        <f>IF(G11="","",IFERROR(INDEX(#REF!,MATCH(G11,#REF!,0)),""))</f>
        <v/>
      </c>
      <c r="I11" s="27">
        <f>IF(G11="","",IF(MONTH(G11+1)&lt;&gt;MONTH(G11),"",G11+1))</f>
        <v>45785</v>
      </c>
      <c r="J11" s="34" t="str">
        <f>IF(I11="","",IFERROR(INDEX(#REF!,MATCH(I11,#REF!,0)),""))</f>
        <v/>
      </c>
      <c r="K11" s="27">
        <f>IF(I11="","",IF(MONTH(I11+1)&lt;&gt;MONTH(I11),"",I11+1))</f>
        <v>45786</v>
      </c>
      <c r="L11" s="34" t="str">
        <f>IF(K11="","",IFERROR(INDEX(#REF!,MATCH(K11,#REF!,0)),""))</f>
        <v/>
      </c>
      <c r="M11" s="32">
        <f>IF(K11="","",IF(MONTH(K11+1)&lt;&gt;MONTH(K11),"",K11+1))</f>
        <v>45787</v>
      </c>
      <c r="N11" s="33" t="str">
        <f>IF(M11="","",IFERROR(INDEX(#REF!,MATCH(M11,#REF!,0)),""))</f>
        <v/>
      </c>
    </row>
    <row r="12" spans="1:24" s="1" customFormat="1" x14ac:dyDescent="0.2">
      <c r="A12" s="120" t="str">
        <f>IF(A11="","",IFERROR(INDEX(#REF!,MATCH(A11,#REF!,0)),""))</f>
        <v/>
      </c>
      <c r="B12" s="121"/>
      <c r="C12" s="156" t="s">
        <v>47</v>
      </c>
      <c r="D12" s="157"/>
      <c r="E12" s="157"/>
      <c r="F12" s="157"/>
      <c r="G12" s="157"/>
      <c r="H12" s="157"/>
      <c r="I12" s="157"/>
      <c r="J12" s="157"/>
      <c r="K12" s="157"/>
      <c r="L12" s="158"/>
      <c r="M12" s="120" t="str">
        <f>IF(M11="","",IFERROR(INDEX(#REF!,MATCH(M11,#REF!,0)),""))</f>
        <v/>
      </c>
      <c r="N12" s="121"/>
    </row>
    <row r="13" spans="1:24" s="1" customFormat="1" x14ac:dyDescent="0.2">
      <c r="A13" s="120" t="str">
        <f>IF(A11="","",IFERROR(INDEX(#REF!,MATCH(A11,#REF!,0)),""))</f>
        <v/>
      </c>
      <c r="B13" s="121"/>
      <c r="C13" s="91"/>
      <c r="D13" s="92"/>
      <c r="E13" s="132" t="str">
        <f>IF(E11="","",IFERROR(INDEX(#REF!,MATCH(E11,#REF!,0)),""))</f>
        <v/>
      </c>
      <c r="F13" s="133"/>
      <c r="G13" s="132" t="str">
        <f>IF(G11="","",IFERROR(INDEX(#REF!,MATCH(G11,#REF!,0)),""))</f>
        <v/>
      </c>
      <c r="H13" s="133"/>
      <c r="I13" s="93" t="s">
        <v>55</v>
      </c>
      <c r="J13" s="94"/>
      <c r="K13" s="132" t="str">
        <f>IF(K11="","",IFERROR(INDEX(#REF!,MATCH(K11,#REF!,0)),""))</f>
        <v/>
      </c>
      <c r="L13" s="133"/>
      <c r="M13" s="120" t="str">
        <f>IF(M11="","",IFERROR(INDEX(#REF!,MATCH(M11,#REF!,0)),""))</f>
        <v/>
      </c>
      <c r="N13" s="121"/>
    </row>
    <row r="14" spans="1:24" s="1" customFormat="1" x14ac:dyDescent="0.2">
      <c r="A14" s="120"/>
      <c r="B14" s="121"/>
      <c r="C14" s="91" t="s">
        <v>35</v>
      </c>
      <c r="D14" s="92"/>
      <c r="E14" s="93" t="s">
        <v>44</v>
      </c>
      <c r="F14" s="94"/>
      <c r="G14" s="132"/>
      <c r="H14" s="133"/>
      <c r="I14" s="93" t="s">
        <v>168</v>
      </c>
      <c r="J14" s="94"/>
      <c r="K14" s="132" t="s">
        <v>169</v>
      </c>
      <c r="L14" s="133"/>
      <c r="M14" s="120"/>
      <c r="N14" s="121"/>
    </row>
    <row r="15" spans="1:24" s="1" customFormat="1" x14ac:dyDescent="0.2">
      <c r="A15" s="120"/>
      <c r="B15" s="121"/>
      <c r="C15" s="132"/>
      <c r="D15" s="133"/>
      <c r="E15" s="93" t="s">
        <v>98</v>
      </c>
      <c r="F15" s="94"/>
      <c r="G15" s="132"/>
      <c r="H15" s="133"/>
      <c r="I15" s="93" t="s">
        <v>44</v>
      </c>
      <c r="J15" s="94"/>
      <c r="K15" s="91" t="s">
        <v>107</v>
      </c>
      <c r="L15" s="92"/>
      <c r="M15" s="120"/>
      <c r="N15" s="121"/>
    </row>
    <row r="16" spans="1:24" s="2" customFormat="1" x14ac:dyDescent="0.2">
      <c r="A16" s="124"/>
      <c r="B16" s="125"/>
      <c r="C16" s="99"/>
      <c r="D16" s="100"/>
      <c r="E16" s="99"/>
      <c r="F16" s="100"/>
      <c r="G16" s="99"/>
      <c r="H16" s="100"/>
      <c r="I16" s="165" t="s">
        <v>99</v>
      </c>
      <c r="J16" s="166"/>
      <c r="K16" s="177" t="s">
        <v>117</v>
      </c>
      <c r="L16" s="178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45788</v>
      </c>
      <c r="B17" s="33" t="str">
        <f>IF(A17="","",IFERROR(INDEX(#REF!,MATCH(A17,#REF!,0)),""))</f>
        <v/>
      </c>
      <c r="C17" s="27">
        <f>IF(A17="","",IF(MONTH(A17+1)&lt;&gt;MONTH(A17),"",A17+1))</f>
        <v>45789</v>
      </c>
      <c r="D17" s="34" t="str">
        <f>IF(C17="","",IFERROR(INDEX(#REF!,MATCH(C17,#REF!,0)),""))</f>
        <v/>
      </c>
      <c r="E17" s="27">
        <f>IF(C17="","",IF(MONTH(C17+1)&lt;&gt;MONTH(C17),"",C17+1))</f>
        <v>45790</v>
      </c>
      <c r="F17" s="34" t="str">
        <f>IF(E17="","",IFERROR(INDEX(#REF!,MATCH(E17,#REF!,0)),""))</f>
        <v/>
      </c>
      <c r="G17" s="27">
        <f>IF(E17="","",IF(MONTH(E17+1)&lt;&gt;MONTH(E17),"",E17+1))</f>
        <v>45791</v>
      </c>
      <c r="H17" s="34" t="str">
        <f>IF(G17="","",IFERROR(INDEX(#REF!,MATCH(G17,#REF!,0)),""))</f>
        <v/>
      </c>
      <c r="I17" s="27">
        <f>IF(G17="","",IF(MONTH(G17+1)&lt;&gt;MONTH(G17),"",G17+1))</f>
        <v>45792</v>
      </c>
      <c r="J17" s="34" t="str">
        <f>IF(I17="","",IFERROR(INDEX(#REF!,MATCH(I17,#REF!,0)),""))</f>
        <v/>
      </c>
      <c r="K17" s="27">
        <f>IF(I17="","",IF(MONTH(I17+1)&lt;&gt;MONTH(I17),"",I17+1))</f>
        <v>45793</v>
      </c>
      <c r="L17" s="34" t="str">
        <f>IF(K17="","",IFERROR(INDEX(#REF!,MATCH(K17,#REF!,0)),""))</f>
        <v/>
      </c>
      <c r="M17" s="32">
        <f>IF(K17="","",IF(MONTH(K17+1)&lt;&gt;MONTH(K17),"",K17+1))</f>
        <v>45794</v>
      </c>
      <c r="N17" s="33" t="str">
        <f>IF(M17="","",IFERROR(INDEX(#REF!,MATCH(M17,#REF!,0)),""))</f>
        <v/>
      </c>
    </row>
    <row r="18" spans="1:15" s="1" customFormat="1" x14ac:dyDescent="0.2">
      <c r="A18" s="120" t="str">
        <f>IF(A17="","",IFERROR(INDEX(#REF!,MATCH(A17,#REF!,0)),""))</f>
        <v/>
      </c>
      <c r="B18" s="121"/>
      <c r="C18" s="156" t="s">
        <v>48</v>
      </c>
      <c r="D18" s="157"/>
      <c r="E18" s="157"/>
      <c r="F18" s="157"/>
      <c r="G18" s="157"/>
      <c r="H18" s="157"/>
      <c r="I18" s="157"/>
      <c r="J18" s="157"/>
      <c r="K18" s="157"/>
      <c r="L18" s="158"/>
      <c r="M18" s="120" t="str">
        <f>IF(M17="","",IFERROR(INDEX(#REF!,MATCH(M17,#REF!,0)),""))</f>
        <v/>
      </c>
      <c r="N18" s="121"/>
    </row>
    <row r="19" spans="1:15" s="1" customFormat="1" x14ac:dyDescent="0.2">
      <c r="A19" s="120" t="str">
        <f>IF(A17="","",IFERROR(INDEX(#REF!,MATCH(A17,#REF!,0)),""))</f>
        <v/>
      </c>
      <c r="B19" s="121"/>
      <c r="C19" s="91"/>
      <c r="D19" s="92"/>
      <c r="E19" s="132" t="str">
        <f>IF(E17="","",IFERROR(INDEX(#REF!,MATCH(E17,#REF!,0)),""))</f>
        <v/>
      </c>
      <c r="F19" s="133"/>
      <c r="G19" s="91"/>
      <c r="H19" s="92"/>
      <c r="I19" s="132" t="str">
        <f>IF(I17="","",IFERROR(INDEX(#REF!,MATCH(I17,#REF!,0)),""))</f>
        <v/>
      </c>
      <c r="J19" s="133"/>
      <c r="K19" s="132" t="str">
        <f>IF(K17="","",IFERROR(INDEX(#REF!,MATCH(K17,#REF!,0)),""))</f>
        <v/>
      </c>
      <c r="L19" s="133"/>
      <c r="M19" s="120" t="str">
        <f>IF(M17="","",IFERROR(INDEX(#REF!,MATCH(M17,#REF!,0)),""))</f>
        <v/>
      </c>
      <c r="N19" s="121"/>
    </row>
    <row r="20" spans="1:15" s="1" customFormat="1" x14ac:dyDescent="0.2">
      <c r="A20" s="120"/>
      <c r="B20" s="121"/>
      <c r="C20" s="91" t="s">
        <v>35</v>
      </c>
      <c r="D20" s="92"/>
      <c r="E20" s="91" t="s">
        <v>91</v>
      </c>
      <c r="F20" s="92"/>
      <c r="G20" s="91" t="s">
        <v>58</v>
      </c>
      <c r="H20" s="92"/>
      <c r="I20" s="132"/>
      <c r="J20" s="133"/>
      <c r="K20" s="93" t="s">
        <v>55</v>
      </c>
      <c r="L20" s="94"/>
      <c r="M20" s="120"/>
      <c r="N20" s="121"/>
    </row>
    <row r="21" spans="1:15" s="1" customFormat="1" x14ac:dyDescent="0.2">
      <c r="A21" s="120"/>
      <c r="B21" s="121"/>
      <c r="C21" s="132"/>
      <c r="D21" s="133"/>
      <c r="E21" s="132"/>
      <c r="F21" s="133"/>
      <c r="G21" s="91" t="s">
        <v>46</v>
      </c>
      <c r="H21" s="92"/>
      <c r="I21" s="132"/>
      <c r="J21" s="133"/>
      <c r="K21" s="93" t="s">
        <v>37</v>
      </c>
      <c r="L21" s="94"/>
      <c r="M21" s="120"/>
      <c r="N21" s="121"/>
    </row>
    <row r="22" spans="1:15" s="2" customFormat="1" x14ac:dyDescent="0.2">
      <c r="A22" s="124"/>
      <c r="B22" s="125"/>
      <c r="C22" s="99"/>
      <c r="D22" s="100"/>
      <c r="E22" s="99"/>
      <c r="F22" s="100"/>
      <c r="G22" s="99"/>
      <c r="H22" s="100"/>
      <c r="I22" s="99"/>
      <c r="J22" s="100"/>
      <c r="K22" s="99"/>
      <c r="L22" s="100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45795</v>
      </c>
      <c r="B23" s="33" t="str">
        <f>IF(A23="","",IFERROR(INDEX(#REF!,MATCH(A23,#REF!,0)),""))</f>
        <v/>
      </c>
      <c r="C23" s="27">
        <f>IF(A23="","",IF(MONTH(A23+1)&lt;&gt;MONTH(A23),"",A23+1))</f>
        <v>45796</v>
      </c>
      <c r="D23" s="34" t="str">
        <f>IF(C23="","",IFERROR(INDEX(#REF!,MATCH(C23,#REF!,0)),""))</f>
        <v/>
      </c>
      <c r="E23" s="27">
        <f>IF(C23="","",IF(MONTH(C23+1)&lt;&gt;MONTH(C23),"",C23+1))</f>
        <v>45797</v>
      </c>
      <c r="F23" s="34" t="str">
        <f>IF(E23="","",IFERROR(INDEX(#REF!,MATCH(E23,#REF!,0)),""))</f>
        <v/>
      </c>
      <c r="G23" s="27">
        <f>IF(E23="","",IF(MONTH(E23+1)&lt;&gt;MONTH(E23),"",E23+1))</f>
        <v>45798</v>
      </c>
      <c r="H23" s="34" t="str">
        <f>IF(G23="","",IFERROR(INDEX(#REF!,MATCH(G23,#REF!,0)),""))</f>
        <v/>
      </c>
      <c r="I23" s="27">
        <f>IF(G23="","",IF(MONTH(G23+1)&lt;&gt;MONTH(G23),"",G23+1))</f>
        <v>45799</v>
      </c>
      <c r="J23" s="34" t="str">
        <f>IF(I23="","",IFERROR(INDEX(#REF!,MATCH(I23,#REF!,0)),""))</f>
        <v/>
      </c>
      <c r="K23" s="27">
        <f>IF(I23="","",IF(MONTH(I23+1)&lt;&gt;MONTH(I23),"",I23+1))</f>
        <v>45800</v>
      </c>
      <c r="L23" s="34" t="str">
        <f>IF(K23="","",IFERROR(INDEX(#REF!,MATCH(K23,#REF!,0)),""))</f>
        <v/>
      </c>
      <c r="M23" s="32">
        <f>IF(K23="","",IF(MONTH(K23+1)&lt;&gt;MONTH(K23),"",K23+1))</f>
        <v>45801</v>
      </c>
      <c r="N23" s="33" t="str">
        <f>IF(M23="","",IFERROR(INDEX(#REF!,MATCH(M23,#REF!,0)),""))</f>
        <v/>
      </c>
    </row>
    <row r="24" spans="1:15" s="1" customFormat="1" x14ac:dyDescent="0.2">
      <c r="A24" s="120" t="str">
        <f>IF(A23="","",IFERROR(INDEX(#REF!,MATCH(A23,#REF!,0)),""))</f>
        <v/>
      </c>
      <c r="B24" s="121"/>
      <c r="C24" s="156" t="s">
        <v>49</v>
      </c>
      <c r="D24" s="157"/>
      <c r="E24" s="157"/>
      <c r="F24" s="157"/>
      <c r="G24" s="157"/>
      <c r="H24" s="157"/>
      <c r="I24" s="157"/>
      <c r="J24" s="157"/>
      <c r="K24" s="157"/>
      <c r="L24" s="158"/>
      <c r="M24" s="120" t="str">
        <f>IF(M23="","",IFERROR(INDEX(#REF!,MATCH(M23,#REF!,0)),""))</f>
        <v/>
      </c>
      <c r="N24" s="121"/>
    </row>
    <row r="25" spans="1:15" s="1" customFormat="1" x14ac:dyDescent="0.2">
      <c r="A25" s="120" t="str">
        <f>IF(A23="","",IFERROR(INDEX(#REF!,MATCH(A23,#REF!,0)),""))</f>
        <v/>
      </c>
      <c r="B25" s="121"/>
      <c r="C25" s="91"/>
      <c r="D25" s="92"/>
      <c r="E25" s="132" t="str">
        <f>IF(E23="","",IFERROR(INDEX(#REF!,MATCH(E23,#REF!,0)),""))</f>
        <v/>
      </c>
      <c r="F25" s="133"/>
      <c r="G25" s="132" t="str">
        <f>IF(G23="","",IFERROR(INDEX(#REF!,MATCH(G23,#REF!,0)),""))</f>
        <v/>
      </c>
      <c r="H25" s="133"/>
      <c r="I25" s="132" t="str">
        <f>IF(I23="","",IFERROR(INDEX(#REF!,MATCH(I23,#REF!,0)),""))</f>
        <v/>
      </c>
      <c r="J25" s="133"/>
      <c r="K25" s="132" t="str">
        <f>IF(K23="","",IFERROR(INDEX(#REF!,MATCH(K23,#REF!,0)),""))</f>
        <v/>
      </c>
      <c r="L25" s="133"/>
      <c r="M25" s="120" t="str">
        <f>IF(M23="","",IFERROR(INDEX(#REF!,MATCH(M23,#REF!,0)),""))</f>
        <v/>
      </c>
      <c r="N25" s="121"/>
    </row>
    <row r="26" spans="1:15" s="1" customFormat="1" x14ac:dyDescent="0.2">
      <c r="A26" s="120"/>
      <c r="B26" s="121"/>
      <c r="C26" s="91" t="s">
        <v>35</v>
      </c>
      <c r="D26" s="92"/>
      <c r="E26" s="132"/>
      <c r="F26" s="133"/>
      <c r="G26" s="132"/>
      <c r="H26" s="133"/>
      <c r="I26" s="91" t="s">
        <v>113</v>
      </c>
      <c r="J26" s="92"/>
      <c r="K26" s="132"/>
      <c r="L26" s="133"/>
      <c r="M26" s="120"/>
      <c r="N26" s="121"/>
    </row>
    <row r="27" spans="1:15" s="1" customFormat="1" x14ac:dyDescent="0.2">
      <c r="A27" s="120"/>
      <c r="B27" s="121"/>
      <c r="C27" s="132"/>
      <c r="D27" s="133"/>
      <c r="E27" s="132"/>
      <c r="F27" s="133"/>
      <c r="G27" s="132"/>
      <c r="H27" s="133"/>
      <c r="I27" s="91" t="s">
        <v>118</v>
      </c>
      <c r="J27" s="92"/>
      <c r="K27" s="132"/>
      <c r="L27" s="133"/>
      <c r="M27" s="120"/>
      <c r="N27" s="121"/>
    </row>
    <row r="28" spans="1:15" s="2" customFormat="1" x14ac:dyDescent="0.2">
      <c r="A28" s="124"/>
      <c r="B28" s="125"/>
      <c r="C28" s="99"/>
      <c r="D28" s="100"/>
      <c r="E28" s="99"/>
      <c r="F28" s="100"/>
      <c r="G28" s="99"/>
      <c r="H28" s="100"/>
      <c r="I28" s="99"/>
      <c r="J28" s="100"/>
      <c r="K28" s="99"/>
      <c r="L28" s="100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45802</v>
      </c>
      <c r="B29" s="33" t="str">
        <f>IF(A29="","",IFERROR(INDEX(#REF!,MATCH(A29,#REF!,0)),""))</f>
        <v/>
      </c>
      <c r="C29" s="55">
        <f>IF(A29="","",IF(MONTH(A29+1)&lt;&gt;MONTH(A29),"",A29+1))</f>
        <v>45803</v>
      </c>
      <c r="D29" s="57" t="s">
        <v>10</v>
      </c>
      <c r="E29" s="27">
        <f>IF(C29="","",IF(MONTH(C29+1)&lt;&gt;MONTH(C29),"",C29+1))</f>
        <v>45804</v>
      </c>
      <c r="F29" s="34" t="str">
        <f>IF(E29="","",IFERROR(INDEX(#REF!,MATCH(E29,#REF!,0)),""))</f>
        <v/>
      </c>
      <c r="G29" s="27">
        <f>IF(E29="","",IF(MONTH(E29+1)&lt;&gt;MONTH(E29),"",E29+1))</f>
        <v>45805</v>
      </c>
      <c r="H29" s="34" t="str">
        <f>IF(G29="","",IFERROR(INDEX(#REF!,MATCH(G29,#REF!,0)),""))</f>
        <v/>
      </c>
      <c r="I29" s="27">
        <f>IF(G29="","",IF(MONTH(G29+1)&lt;&gt;MONTH(G29),"",G29+1))</f>
        <v>45806</v>
      </c>
      <c r="J29" s="34" t="str">
        <f>IF(I29="","",IFERROR(INDEX(#REF!,MATCH(I29,#REF!,0)),""))</f>
        <v/>
      </c>
      <c r="K29" s="27">
        <f>IF(I29="","",IF(MONTH(I29+1)&lt;&gt;MONTH(I29),"",I29+1))</f>
        <v>45807</v>
      </c>
      <c r="L29" s="34" t="str">
        <f>IF(K29="","",IFERROR(INDEX(#REF!,MATCH(K29,#REF!,0)),""))</f>
        <v/>
      </c>
      <c r="M29" s="32">
        <f>IF(K29="","",IF(MONTH(K29+1)&lt;&gt;MONTH(K29),"",K29+1))</f>
        <v>45808</v>
      </c>
      <c r="N29" s="33" t="str">
        <f>IF(M29="","",IFERROR(INDEX(#REF!,MATCH(M29,#REF!,0)),""))</f>
        <v/>
      </c>
    </row>
    <row r="30" spans="1:15" s="1" customFormat="1" x14ac:dyDescent="0.2">
      <c r="A30" s="120" t="str">
        <f>IF(A29="","",IFERROR(INDEX(#REF!,MATCH(A29,#REF!,0)),""))</f>
        <v/>
      </c>
      <c r="B30" s="121"/>
      <c r="C30" s="85" t="s">
        <v>34</v>
      </c>
      <c r="D30" s="86"/>
      <c r="E30" s="91" t="s">
        <v>35</v>
      </c>
      <c r="F30" s="92"/>
      <c r="G30" s="132" t="str">
        <f>IF(G29="","",IFERROR(INDEX(#REF!,MATCH(G29,#REF!,0)),""))</f>
        <v/>
      </c>
      <c r="H30" s="133"/>
      <c r="I30" s="91" t="s">
        <v>108</v>
      </c>
      <c r="J30" s="92"/>
      <c r="K30" s="91" t="s">
        <v>109</v>
      </c>
      <c r="L30" s="92"/>
      <c r="M30" s="161" t="s">
        <v>110</v>
      </c>
      <c r="N30" s="162"/>
    </row>
    <row r="31" spans="1:15" s="1" customFormat="1" x14ac:dyDescent="0.2">
      <c r="A31" s="120" t="str">
        <f>IF(A29="","",IFERROR(INDEX(#REF!,MATCH(A29,#REF!,0)),""))</f>
        <v/>
      </c>
      <c r="B31" s="121"/>
      <c r="C31" s="85" t="s">
        <v>60</v>
      </c>
      <c r="D31" s="86"/>
      <c r="E31" s="132" t="str">
        <f>IF(E29="","",IFERROR(INDEX(#REF!,MATCH(E29,#REF!,0)),""))</f>
        <v/>
      </c>
      <c r="F31" s="133"/>
      <c r="G31" s="132" t="str">
        <f>IF(G29="","",IFERROR(INDEX(#REF!,MATCH(G29,#REF!,0)),""))</f>
        <v/>
      </c>
      <c r="H31" s="133"/>
      <c r="I31" s="91" t="s">
        <v>118</v>
      </c>
      <c r="J31" s="92"/>
      <c r="K31" s="91" t="s">
        <v>118</v>
      </c>
      <c r="L31" s="92"/>
      <c r="M31" s="161" t="s">
        <v>118</v>
      </c>
      <c r="N31" s="162"/>
    </row>
    <row r="32" spans="1:15" s="1" customFormat="1" x14ac:dyDescent="0.2">
      <c r="A32" s="120"/>
      <c r="B32" s="121"/>
      <c r="C32" s="87"/>
      <c r="D32" s="88"/>
      <c r="E32" s="132"/>
      <c r="F32" s="133"/>
      <c r="G32" s="132"/>
      <c r="H32" s="133"/>
      <c r="I32" s="132"/>
      <c r="J32" s="133"/>
      <c r="K32" s="132"/>
      <c r="L32" s="133"/>
      <c r="M32" s="120"/>
      <c r="N32" s="121"/>
    </row>
    <row r="33" spans="1:22" s="1" customFormat="1" x14ac:dyDescent="0.2">
      <c r="A33" s="120"/>
      <c r="B33" s="121"/>
      <c r="C33" s="87"/>
      <c r="D33" s="88"/>
      <c r="E33" s="132"/>
      <c r="F33" s="133"/>
      <c r="G33" s="132"/>
      <c r="H33" s="133"/>
      <c r="I33" s="132"/>
      <c r="J33" s="133"/>
      <c r="K33" s="132"/>
      <c r="L33" s="133"/>
      <c r="M33" s="161" t="s">
        <v>111</v>
      </c>
      <c r="N33" s="162"/>
    </row>
    <row r="34" spans="1:22" s="2" customFormat="1" x14ac:dyDescent="0.2">
      <c r="A34" s="124"/>
      <c r="B34" s="125"/>
      <c r="C34" s="97"/>
      <c r="D34" s="98"/>
      <c r="E34" s="99"/>
      <c r="F34" s="100"/>
      <c r="G34" s="99"/>
      <c r="H34" s="100"/>
      <c r="I34" s="99"/>
      <c r="J34" s="100"/>
      <c r="K34" s="99"/>
      <c r="L34" s="100"/>
      <c r="M34" s="193" t="s">
        <v>118</v>
      </c>
      <c r="N34" s="194"/>
      <c r="O34" s="1"/>
    </row>
    <row r="35" spans="1:22" ht="18.75" x14ac:dyDescent="0.2">
      <c r="A35" s="32" t="str">
        <f>IF(M29="","",IF(MONTH(M29+1)&lt;&gt;MONTH(M29),"",M29+1))</f>
        <v/>
      </c>
      <c r="B35" s="33" t="str">
        <f>IF(A35="","",IFERROR(INDEX(#REF!,MATCH(A35,#REF!,0)),""))</f>
        <v/>
      </c>
      <c r="C35" s="27" t="str">
        <f>IF(A35="","",IF(MONTH(A35+1)&lt;&gt;MONTH(A35),"",A35+1))</f>
        <v/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122" t="str">
        <f>IF(C35="","",IFERROR(INDEX(#REF!,MATCH(C35,#REF!,0)),""))</f>
        <v/>
      </c>
      <c r="D36" s="123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45748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 t="str">
        <f>IF(WEEKDAY(P43,1)=startday,P43,"")</f>
        <v/>
      </c>
      <c r="Q45" s="35" t="str">
        <f>IF(P45="",IF(WEEKDAY(P43,1)=MOD(startday,7)+1,P43,""),P45+1)</f>
        <v/>
      </c>
      <c r="R45" s="35">
        <f>IF(Q45="",IF(WEEKDAY(P43,1)=MOD(startday+1,7)+1,P43,""),Q45+1)</f>
        <v>45748</v>
      </c>
      <c r="S45" s="35">
        <f>IF(R45="",IF(WEEKDAY(P43,1)=MOD(startday+2,7)+1,P43,""),R45+1)</f>
        <v>45749</v>
      </c>
      <c r="T45" s="35">
        <f>IF(S45="",IF(WEEKDAY(P43,1)=MOD(startday+3,7)+1,P43,""),S45+1)</f>
        <v>45750</v>
      </c>
      <c r="U45" s="35">
        <f>IF(T45="",IF(WEEKDAY(P43,1)=MOD(startday+4,7)+1,P43,""),T45+1)</f>
        <v>45751</v>
      </c>
      <c r="V45" s="35">
        <f>IF(U45="",IF(WEEKDAY(P43,1)=MOD(startday+5,7)+1,P43,""),U45+1)</f>
        <v>45752</v>
      </c>
    </row>
    <row r="46" spans="1:22" s="17" customFormat="1" ht="9.75" customHeight="1" x14ac:dyDescent="0.2">
      <c r="P46" s="35">
        <f>IF(V45="","",IF(MONTH(V45+1)&lt;&gt;MONTH(V45),"",V45+1))</f>
        <v>45753</v>
      </c>
      <c r="Q46" s="35">
        <f>IF(P46="","",IF(MONTH(P46+1)&lt;&gt;MONTH(P46),"",P46+1))</f>
        <v>45754</v>
      </c>
      <c r="R46" s="35">
        <f t="shared" ref="R46:V46" si="0">IF(Q46="","",IF(MONTH(Q46+1)&lt;&gt;MONTH(Q46),"",Q46+1))</f>
        <v>45755</v>
      </c>
      <c r="S46" s="35">
        <f>IF(R46="","",IF(MONTH(R46+1)&lt;&gt;MONTH(R46),"",R46+1))</f>
        <v>45756</v>
      </c>
      <c r="T46" s="35">
        <f t="shared" si="0"/>
        <v>45757</v>
      </c>
      <c r="U46" s="35">
        <f t="shared" si="0"/>
        <v>45758</v>
      </c>
      <c r="V46" s="35">
        <f t="shared" si="0"/>
        <v>45759</v>
      </c>
    </row>
    <row r="47" spans="1:22" s="17" customFormat="1" ht="9.75" customHeight="1" x14ac:dyDescent="0.2">
      <c r="P47" s="35">
        <f t="shared" ref="P47:P50" si="1">IF(V46="","",IF(MONTH(V46+1)&lt;&gt;MONTH(V46),"",V46+1))</f>
        <v>45760</v>
      </c>
      <c r="Q47" s="35">
        <f t="shared" ref="Q47:V50" si="2">IF(P47="","",IF(MONTH(P47+1)&lt;&gt;MONTH(P47),"",P47+1))</f>
        <v>45761</v>
      </c>
      <c r="R47" s="35">
        <f t="shared" si="2"/>
        <v>45762</v>
      </c>
      <c r="S47" s="35">
        <f t="shared" si="2"/>
        <v>45763</v>
      </c>
      <c r="T47" s="35">
        <f t="shared" si="2"/>
        <v>45764</v>
      </c>
      <c r="U47" s="35">
        <f t="shared" si="2"/>
        <v>45765</v>
      </c>
      <c r="V47" s="35">
        <f t="shared" si="2"/>
        <v>45766</v>
      </c>
    </row>
    <row r="48" spans="1:22" s="17" customFormat="1" ht="9.75" customHeight="1" x14ac:dyDescent="0.2">
      <c r="P48" s="35">
        <f t="shared" si="1"/>
        <v>45767</v>
      </c>
      <c r="Q48" s="35">
        <f t="shared" si="2"/>
        <v>45768</v>
      </c>
      <c r="R48" s="35">
        <f t="shared" si="2"/>
        <v>45769</v>
      </c>
      <c r="S48" s="35">
        <f t="shared" si="2"/>
        <v>45770</v>
      </c>
      <c r="T48" s="35">
        <f t="shared" si="2"/>
        <v>45771</v>
      </c>
      <c r="U48" s="35">
        <f t="shared" si="2"/>
        <v>45772</v>
      </c>
      <c r="V48" s="35">
        <f t="shared" si="2"/>
        <v>45773</v>
      </c>
    </row>
    <row r="49" spans="16:22" s="17" customFormat="1" ht="9.75" customHeight="1" x14ac:dyDescent="0.2">
      <c r="P49" s="35">
        <f t="shared" si="1"/>
        <v>45774</v>
      </c>
      <c r="Q49" s="35">
        <f t="shared" si="2"/>
        <v>45775</v>
      </c>
      <c r="R49" s="35">
        <f t="shared" si="2"/>
        <v>45776</v>
      </c>
      <c r="S49" s="35">
        <f t="shared" si="2"/>
        <v>45777</v>
      </c>
      <c r="T49" s="35" t="str">
        <f t="shared" si="2"/>
        <v/>
      </c>
      <c r="U49" s="35" t="str">
        <f t="shared" si="2"/>
        <v/>
      </c>
      <c r="V49" s="35" t="str">
        <f t="shared" si="2"/>
        <v/>
      </c>
    </row>
    <row r="50" spans="16:22" s="17" customFormat="1" ht="9.75" customHeight="1" x14ac:dyDescent="0.2">
      <c r="P50" s="35" t="str">
        <f t="shared" si="1"/>
        <v/>
      </c>
      <c r="Q50" s="35" t="str">
        <f t="shared" si="2"/>
        <v/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45809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>
        <f>IF(WEEKDAY(P53,1)=startday,P53,"")</f>
        <v>45809</v>
      </c>
      <c r="Q55" s="35">
        <f>IF(P55="",IF(WEEKDAY(P53,1)=MOD(startday,7)+1,P53,""),P55+1)</f>
        <v>45810</v>
      </c>
      <c r="R55" s="35">
        <f>IF(Q55="",IF(WEEKDAY(P53,1)=MOD(startday+1,7)+1,P53,""),Q55+1)</f>
        <v>45811</v>
      </c>
      <c r="S55" s="35">
        <f>IF(R55="",IF(WEEKDAY(P53,1)=MOD(startday+2,7)+1,P53,""),R55+1)</f>
        <v>45812</v>
      </c>
      <c r="T55" s="35">
        <f>IF(S55="",IF(WEEKDAY(P53,1)=MOD(startday+3,7)+1,P53,""),S55+1)</f>
        <v>45813</v>
      </c>
      <c r="U55" s="35">
        <f>IF(T55="",IF(WEEKDAY(P53,1)=MOD(startday+4,7)+1,P53,""),T55+1)</f>
        <v>45814</v>
      </c>
      <c r="V55" s="35">
        <f>IF(U55="",IF(WEEKDAY(P53,1)=MOD(startday+5,7)+1,P53,""),U55+1)</f>
        <v>45815</v>
      </c>
    </row>
    <row r="56" spans="16:22" s="17" customFormat="1" ht="9.75" customHeight="1" x14ac:dyDescent="0.2">
      <c r="P56" s="35">
        <f>IF(V55="","",IF(MONTH(V55+1)&lt;&gt;MONTH(V55),"",V55+1))</f>
        <v>45816</v>
      </c>
      <c r="Q56" s="35">
        <f>IF(P56="","",IF(MONTH(P56+1)&lt;&gt;MONTH(P56),"",P56+1))</f>
        <v>45817</v>
      </c>
      <c r="R56" s="35">
        <f t="shared" ref="R56:S60" si="3">IF(Q56="","",IF(MONTH(Q56+1)&lt;&gt;MONTH(Q56),"",Q56+1))</f>
        <v>45818</v>
      </c>
      <c r="S56" s="35">
        <f>IF(R56="","",IF(MONTH(R56+1)&lt;&gt;MONTH(R56),"",R56+1))</f>
        <v>45819</v>
      </c>
      <c r="T56" s="35">
        <f t="shared" ref="T56:V60" si="4">IF(S56="","",IF(MONTH(S56+1)&lt;&gt;MONTH(S56),"",S56+1))</f>
        <v>45820</v>
      </c>
      <c r="U56" s="35">
        <f t="shared" si="4"/>
        <v>45821</v>
      </c>
      <c r="V56" s="35">
        <f t="shared" si="4"/>
        <v>45822</v>
      </c>
    </row>
    <row r="57" spans="16:22" s="17" customFormat="1" ht="9.75" customHeight="1" x14ac:dyDescent="0.2">
      <c r="P57" s="35">
        <f t="shared" ref="P57:P60" si="5">IF(V56="","",IF(MONTH(V56+1)&lt;&gt;MONTH(V56),"",V56+1))</f>
        <v>45823</v>
      </c>
      <c r="Q57" s="35">
        <f t="shared" ref="Q57:Q60" si="6">IF(P57="","",IF(MONTH(P57+1)&lt;&gt;MONTH(P57),"",P57+1))</f>
        <v>45824</v>
      </c>
      <c r="R57" s="35">
        <f t="shared" si="3"/>
        <v>45825</v>
      </c>
      <c r="S57" s="35">
        <f t="shared" si="3"/>
        <v>45826</v>
      </c>
      <c r="T57" s="35">
        <f t="shared" si="4"/>
        <v>45827</v>
      </c>
      <c r="U57" s="35">
        <f t="shared" si="4"/>
        <v>45828</v>
      </c>
      <c r="V57" s="35">
        <f t="shared" si="4"/>
        <v>45829</v>
      </c>
    </row>
    <row r="58" spans="16:22" s="17" customFormat="1" ht="9.75" customHeight="1" x14ac:dyDescent="0.2">
      <c r="P58" s="35">
        <f t="shared" si="5"/>
        <v>45830</v>
      </c>
      <c r="Q58" s="35">
        <f t="shared" si="6"/>
        <v>45831</v>
      </c>
      <c r="R58" s="35">
        <f t="shared" si="3"/>
        <v>45832</v>
      </c>
      <c r="S58" s="35">
        <f t="shared" si="3"/>
        <v>45833</v>
      </c>
      <c r="T58" s="35">
        <f t="shared" si="4"/>
        <v>45834</v>
      </c>
      <c r="U58" s="35">
        <f t="shared" si="4"/>
        <v>45835</v>
      </c>
      <c r="V58" s="35">
        <f t="shared" si="4"/>
        <v>45836</v>
      </c>
    </row>
    <row r="59" spans="16:22" s="17" customFormat="1" ht="9.75" customHeight="1" x14ac:dyDescent="0.2">
      <c r="P59" s="35">
        <f t="shared" si="5"/>
        <v>45837</v>
      </c>
      <c r="Q59" s="35">
        <f t="shared" si="6"/>
        <v>45838</v>
      </c>
      <c r="R59" s="35" t="str">
        <f t="shared" si="3"/>
        <v/>
      </c>
      <c r="S59" s="35" t="str">
        <f t="shared" si="3"/>
        <v/>
      </c>
      <c r="T59" s="35" t="str">
        <f t="shared" si="4"/>
        <v/>
      </c>
      <c r="U59" s="35" t="str">
        <f t="shared" si="4"/>
        <v/>
      </c>
      <c r="V59" s="35" t="str">
        <f t="shared" si="4"/>
        <v/>
      </c>
    </row>
    <row r="60" spans="16:22" s="17" customFormat="1" ht="9.75" customHeight="1" x14ac:dyDescent="0.2">
      <c r="P60" s="35" t="str">
        <f t="shared" si="5"/>
        <v/>
      </c>
      <c r="Q60" s="35" t="str">
        <f t="shared" si="6"/>
        <v/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188">
    <mergeCell ref="A1:N1"/>
    <mergeCell ref="K36:N36"/>
    <mergeCell ref="E41:J41"/>
    <mergeCell ref="P43:V43"/>
    <mergeCell ref="P53:V53"/>
    <mergeCell ref="A39:B39"/>
    <mergeCell ref="C39:D39"/>
    <mergeCell ref="K39:N39"/>
    <mergeCell ref="A40:B40"/>
    <mergeCell ref="C40:D40"/>
    <mergeCell ref="K40:N40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26:B26"/>
    <mergeCell ref="C26:D26"/>
    <mergeCell ref="E26:F26"/>
    <mergeCell ref="G26:H26"/>
    <mergeCell ref="I26:J26"/>
    <mergeCell ref="K26:L26"/>
    <mergeCell ref="M26:N26"/>
    <mergeCell ref="A25:B25"/>
    <mergeCell ref="E25:F25"/>
    <mergeCell ref="G25:H25"/>
    <mergeCell ref="I25:J25"/>
    <mergeCell ref="K25:L25"/>
    <mergeCell ref="M22:N22"/>
    <mergeCell ref="A24:B24"/>
    <mergeCell ref="C25:D25"/>
    <mergeCell ref="M24:N24"/>
    <mergeCell ref="A22:B22"/>
    <mergeCell ref="C22:D22"/>
    <mergeCell ref="E22:F22"/>
    <mergeCell ref="G22:H22"/>
    <mergeCell ref="I22:J22"/>
    <mergeCell ref="K22:L22"/>
    <mergeCell ref="C24:L24"/>
    <mergeCell ref="M25:N25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E19:F19"/>
    <mergeCell ref="I19:J19"/>
    <mergeCell ref="K19:L19"/>
    <mergeCell ref="M19:N19"/>
    <mergeCell ref="A18:B18"/>
    <mergeCell ref="C19:D19"/>
    <mergeCell ref="G19:H19"/>
    <mergeCell ref="C18:L18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A14:B14"/>
    <mergeCell ref="C14:D14"/>
    <mergeCell ref="E14:F14"/>
    <mergeCell ref="G14:H14"/>
    <mergeCell ref="I14:J14"/>
    <mergeCell ref="K14:L14"/>
    <mergeCell ref="M14:N14"/>
    <mergeCell ref="A13:B13"/>
    <mergeCell ref="E13:F13"/>
    <mergeCell ref="G13:H13"/>
    <mergeCell ref="I13:J13"/>
    <mergeCell ref="K13:L13"/>
    <mergeCell ref="M10:N10"/>
    <mergeCell ref="A12:B12"/>
    <mergeCell ref="C13:D13"/>
    <mergeCell ref="M12:N12"/>
    <mergeCell ref="A10:B10"/>
    <mergeCell ref="C10:D10"/>
    <mergeCell ref="E10:F10"/>
    <mergeCell ref="G10:H10"/>
    <mergeCell ref="I10:J10"/>
    <mergeCell ref="K10:L10"/>
    <mergeCell ref="C12:L12"/>
    <mergeCell ref="M13:N13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2:N2"/>
    <mergeCell ref="A4:B4"/>
    <mergeCell ref="C4:D4"/>
    <mergeCell ref="E4:F4"/>
    <mergeCell ref="G4:H4"/>
    <mergeCell ref="I4:J4"/>
    <mergeCell ref="K4:L4"/>
    <mergeCell ref="M4:N4"/>
    <mergeCell ref="M6:N6"/>
  </mergeCells>
  <hyperlinks>
    <hyperlink ref="E41" r:id="rId1" xr:uid="{00000000-0004-0000-0A00-000000000000}"/>
  </hyperlinks>
  <printOptions horizontalCentered="1"/>
  <pageMargins left="0.35" right="0.35" top="0.25" bottom="0.25" header="0.25" footer="0.25"/>
  <pageSetup scale="95" orientation="landscape" horizontalDpi="1200" verticalDpi="1200" r:id="rId2"/>
  <headerFooter alignWithMargins="0"/>
  <ignoredErrors>
    <ignoredError sqref="C5:N5 C39:J40 C37:N38 C36:J36 C32:N32 C29 E29:N29 E31:H31 C17:N17 M12:N12 C22:N23 M18:N18 E19:F19 I19:N19 C28:N28 M24:N24 G30:H30 E13:H13 E25:N25 F20 I20:J20 C7:N11 C6:H6 L6:N6 F14:H14 L14:N14 C15:D15 M15:N15 C35:N35 C33:L33 N33 C34:L34 N34 E26:H26 J26:N26 C27:H27 J27:N27 J30 J31 L30 L31 M20:N20 C21:F21 M21:N21 I21:J21 F15:H15 C16:H16 M16:N16 K13:N13 J6" formula="1"/>
  </ignoredError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60"/>
  <sheetViews>
    <sheetView showGridLines="0" topLeftCell="A12" zoomScaleNormal="100" workbookViewId="0">
      <selection activeCell="K39" sqref="K39:N39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45809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DATE('1'!D3,'1'!H3+11,1)</f>
        <v>45809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117">
        <f>A11</f>
        <v>45816</v>
      </c>
      <c r="B4" s="118"/>
      <c r="C4" s="118">
        <f>C11</f>
        <v>45817</v>
      </c>
      <c r="D4" s="118"/>
      <c r="E4" s="118">
        <f>E11</f>
        <v>45818</v>
      </c>
      <c r="F4" s="118"/>
      <c r="G4" s="118">
        <f>G11</f>
        <v>45819</v>
      </c>
      <c r="H4" s="118"/>
      <c r="I4" s="118">
        <f>I11</f>
        <v>45820</v>
      </c>
      <c r="J4" s="118"/>
      <c r="K4" s="118">
        <f>K11</f>
        <v>45821</v>
      </c>
      <c r="L4" s="118"/>
      <c r="M4" s="118">
        <f>M11</f>
        <v>45822</v>
      </c>
      <c r="N4" s="119"/>
    </row>
    <row r="5" spans="1:24" s="1" customFormat="1" ht="18.75" x14ac:dyDescent="0.2">
      <c r="A5" s="32">
        <f>IF(WEEKDAY($B$3,1)=startday,$B$3,"")</f>
        <v>45809</v>
      </c>
      <c r="B5" s="33" t="str">
        <f>IF(A5="","",IFERROR(INDEX(#REF!,MATCH(A5,#REF!,0)),""))</f>
        <v/>
      </c>
      <c r="C5" s="27">
        <f>IF(A5="",IF(WEEKDAY(B3,1)=MOD(startday,7)+1,$B$3,""),A5+1)</f>
        <v>45810</v>
      </c>
      <c r="D5" s="34" t="str">
        <f>IF(C5="","",IFERROR(INDEX(#REF!,MATCH(C5,#REF!,0)),""))</f>
        <v/>
      </c>
      <c r="E5" s="27">
        <f>IF(C5="",IF(WEEKDAY($B$3,1)=MOD(startday+1,7)+1,$B$3,""),C5+1)</f>
        <v>45811</v>
      </c>
      <c r="F5" s="34" t="str">
        <f>IF(E5="","",IFERROR(INDEX(#REF!,MATCH(E5,#REF!,0)),""))</f>
        <v/>
      </c>
      <c r="G5" s="27">
        <f>IF(E5="",IF(WEEKDAY($B$3,1)=MOD(startday+2,7)+1,$B$3,""),E5+1)</f>
        <v>45812</v>
      </c>
      <c r="H5" s="34" t="str">
        <f>IF(G5="","",IFERROR(INDEX(#REF!,MATCH(G5,#REF!,0)),""))</f>
        <v/>
      </c>
      <c r="I5" s="27">
        <f>IF(G5="",IF(WEEKDAY($B$3,1)=MOD(startday+3,7)+1,$B$3,""),G5+1)</f>
        <v>45813</v>
      </c>
      <c r="J5" s="34" t="str">
        <f>IF(I5="","",IFERROR(INDEX(#REF!,MATCH(I5,#REF!,0)),""))</f>
        <v/>
      </c>
      <c r="K5" s="27">
        <f>IF(I5="",IF(WEEKDAY($B$3,1)=MOD(startday+4,7)+1,$B$3,""),I5+1)</f>
        <v>45814</v>
      </c>
      <c r="L5" s="34" t="str">
        <f>IF(K5="","",IFERROR(INDEX(#REF!,MATCH(K5,#REF!,0)),""))</f>
        <v/>
      </c>
      <c r="M5" s="32">
        <f>IF(K5="",IF(WEEKDAY($B$3,1)=MOD(startday+5,7)+1,$B$3,""),K5+1)</f>
        <v>45815</v>
      </c>
      <c r="N5" s="33" t="str">
        <f>IF(M5="","",IFERROR(INDEX(#REF!,MATCH(M5,#REF!,0)),""))</f>
        <v/>
      </c>
    </row>
    <row r="6" spans="1:24" s="1" customFormat="1" x14ac:dyDescent="0.2">
      <c r="A6" s="161" t="s">
        <v>107</v>
      </c>
      <c r="B6" s="162"/>
      <c r="C6" s="91" t="s">
        <v>35</v>
      </c>
      <c r="D6" s="92"/>
      <c r="E6" s="132" t="str">
        <f>IF(E5="","",IFERROR(INDEX(#REF!,MATCH(E5,#REF!,0)),""))</f>
        <v/>
      </c>
      <c r="F6" s="133"/>
      <c r="G6" s="132" t="str">
        <f>IF(G5="","",IFERROR(INDEX(#REF!,MATCH(G5,#REF!,0)),""))</f>
        <v/>
      </c>
      <c r="H6" s="133"/>
      <c r="I6" s="132" t="str">
        <f>IF(I5="","",IFERROR(INDEX(#REF!,MATCH(I5,#REF!,0)),""))</f>
        <v/>
      </c>
      <c r="J6" s="133"/>
      <c r="K6" s="132" t="str">
        <f>IF(K5="","",IFERROR(INDEX(#REF!,MATCH(K5,#REF!,0)),""))</f>
        <v/>
      </c>
      <c r="L6" s="133"/>
      <c r="M6" s="120" t="str">
        <f>IF(M5="","",IFERROR(INDEX(#REF!,MATCH(M5,#REF!,0)),""))</f>
        <v/>
      </c>
      <c r="N6" s="121"/>
    </row>
    <row r="7" spans="1:24" s="1" customFormat="1" x14ac:dyDescent="0.2">
      <c r="A7" s="161" t="s">
        <v>118</v>
      </c>
      <c r="B7" s="162"/>
      <c r="C7" s="132" t="str">
        <f>IF(C5="","",IFERROR(INDEX(#REF!,MATCH(C5,#REF!,0)),""))</f>
        <v/>
      </c>
      <c r="D7" s="133"/>
      <c r="E7" s="132" t="str">
        <f>IF(E5="","",IFERROR(INDEX(#REF!,MATCH(E5,#REF!,0)),""))</f>
        <v/>
      </c>
      <c r="F7" s="133"/>
      <c r="G7" s="132" t="str">
        <f>IF(G5="","",IFERROR(INDEX(#REF!,MATCH(G5,#REF!,0)),""))</f>
        <v/>
      </c>
      <c r="H7" s="133"/>
      <c r="I7" s="132" t="str">
        <f>IF(I5="","",IFERROR(INDEX(#REF!,MATCH(I5,#REF!,0)),""))</f>
        <v/>
      </c>
      <c r="J7" s="133"/>
      <c r="K7" s="132" t="str">
        <f>IF(K5="","",IFERROR(INDEX(#REF!,MATCH(K5,#REF!,0)),""))</f>
        <v/>
      </c>
      <c r="L7" s="133"/>
      <c r="M7" s="120" t="str">
        <f>IF(M5="","",IFERROR(INDEX(#REF!,MATCH(M5,#REF!,0)),""))</f>
        <v/>
      </c>
      <c r="N7" s="121"/>
    </row>
    <row r="8" spans="1:24" s="1" customFormat="1" x14ac:dyDescent="0.2">
      <c r="A8" s="120" t="s">
        <v>0</v>
      </c>
      <c r="B8" s="121"/>
      <c r="C8" s="91" t="s">
        <v>112</v>
      </c>
      <c r="D8" s="92"/>
      <c r="E8" s="132" t="s">
        <v>0</v>
      </c>
      <c r="F8" s="133"/>
      <c r="G8" s="132" t="s">
        <v>0</v>
      </c>
      <c r="H8" s="133"/>
      <c r="I8" s="132" t="s">
        <v>0</v>
      </c>
      <c r="J8" s="133"/>
      <c r="K8" s="132" t="s">
        <v>0</v>
      </c>
      <c r="L8" s="133"/>
      <c r="M8" s="120" t="s">
        <v>0</v>
      </c>
      <c r="N8" s="121"/>
    </row>
    <row r="9" spans="1:24" s="1" customFormat="1" x14ac:dyDescent="0.2">
      <c r="A9" s="120" t="s">
        <v>0</v>
      </c>
      <c r="B9" s="121"/>
      <c r="C9" s="91" t="s">
        <v>118</v>
      </c>
      <c r="D9" s="92"/>
      <c r="E9" s="132" t="s">
        <v>0</v>
      </c>
      <c r="F9" s="133"/>
      <c r="G9" s="132" t="s">
        <v>0</v>
      </c>
      <c r="H9" s="133"/>
      <c r="I9" s="132" t="s">
        <v>0</v>
      </c>
      <c r="J9" s="133"/>
      <c r="K9" s="132" t="s">
        <v>0</v>
      </c>
      <c r="L9" s="133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99" t="s">
        <v>0</v>
      </c>
      <c r="D10" s="100"/>
      <c r="E10" s="99" t="s">
        <v>0</v>
      </c>
      <c r="F10" s="100"/>
      <c r="G10" s="99" t="s">
        <v>0</v>
      </c>
      <c r="H10" s="100"/>
      <c r="I10" s="99" t="s">
        <v>0</v>
      </c>
      <c r="J10" s="100"/>
      <c r="K10" s="99" t="s">
        <v>0</v>
      </c>
      <c r="L10" s="100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45816</v>
      </c>
      <c r="B11" s="33" t="str">
        <f>IF(A11="","",IFERROR(INDEX(#REF!,MATCH(A11,#REF!,0)),""))</f>
        <v/>
      </c>
      <c r="C11" s="27">
        <f>IF(A11="","",IF(MONTH(A11+1)&lt;&gt;MONTH(A11),"",A11+1))</f>
        <v>45817</v>
      </c>
      <c r="D11" s="34" t="str">
        <f>IF(C11="","",IFERROR(INDEX(#REF!,MATCH(C11,#REF!,0)),""))</f>
        <v/>
      </c>
      <c r="E11" s="27">
        <f>IF(C11="","",IF(MONTH(C11+1)&lt;&gt;MONTH(C11),"",C11+1))</f>
        <v>45818</v>
      </c>
      <c r="F11" s="34" t="str">
        <f>IF(E11="","",IFERROR(INDEX(#REF!,MATCH(E11,#REF!,0)),""))</f>
        <v/>
      </c>
      <c r="G11" s="27">
        <f>IF(E11="","",IF(MONTH(E11+1)&lt;&gt;MONTH(E11),"",E11+1))</f>
        <v>45819</v>
      </c>
      <c r="H11" s="34" t="str">
        <f>IF(G11="","",IFERROR(INDEX(#REF!,MATCH(G11,#REF!,0)),""))</f>
        <v/>
      </c>
      <c r="I11" s="27">
        <f>IF(G11="","",IF(MONTH(G11+1)&lt;&gt;MONTH(G11),"",G11+1))</f>
        <v>45820</v>
      </c>
      <c r="J11" s="34" t="str">
        <f>IF(I11="","",IFERROR(INDEX(#REF!,MATCH(I11,#REF!,0)),""))</f>
        <v/>
      </c>
      <c r="K11" s="27">
        <f>IF(I11="","",IF(MONTH(I11+1)&lt;&gt;MONTH(I11),"",I11+1))</f>
        <v>45821</v>
      </c>
      <c r="L11" s="34" t="str">
        <f>IF(K11="","",IFERROR(INDEX(#REF!,MATCH(K11,#REF!,0)),""))</f>
        <v/>
      </c>
      <c r="M11" s="32">
        <f>IF(K11="","",IF(MONTH(K11+1)&lt;&gt;MONTH(K11),"",K11+1))</f>
        <v>45822</v>
      </c>
      <c r="N11" s="61" t="s">
        <v>89</v>
      </c>
    </row>
    <row r="12" spans="1:24" s="1" customFormat="1" x14ac:dyDescent="0.2">
      <c r="A12" s="120" t="str">
        <f>IF(A11="","",IFERROR(INDEX(#REF!,MATCH(A11,#REF!,0)),""))</f>
        <v/>
      </c>
      <c r="B12" s="121"/>
      <c r="C12" s="91" t="s">
        <v>35</v>
      </c>
      <c r="D12" s="92"/>
      <c r="E12" s="132" t="str">
        <f>IF(E11="","",IFERROR(INDEX(#REF!,MATCH(E11,#REF!,0)),""))</f>
        <v/>
      </c>
      <c r="F12" s="133"/>
      <c r="G12" s="132" t="str">
        <f>IF(G11="","",IFERROR(INDEX(#REF!,MATCH(G11,#REF!,0)),""))</f>
        <v/>
      </c>
      <c r="H12" s="133"/>
      <c r="I12" s="93" t="s">
        <v>77</v>
      </c>
      <c r="J12" s="94"/>
      <c r="K12" s="93" t="s">
        <v>76</v>
      </c>
      <c r="L12" s="94"/>
      <c r="M12" s="120" t="str">
        <f>IF(M11="","",IFERROR(INDEX(#REF!,MATCH(M11,#REF!,0)),""))</f>
        <v/>
      </c>
      <c r="N12" s="121"/>
    </row>
    <row r="13" spans="1:24" s="1" customFormat="1" x14ac:dyDescent="0.2">
      <c r="A13" s="120" t="str">
        <f>IF(A11="","",IFERROR(INDEX(#REF!,MATCH(A11,#REF!,0)),""))</f>
        <v/>
      </c>
      <c r="B13" s="121"/>
      <c r="C13" s="132" t="str">
        <f>IF(C11="","",IFERROR(INDEX(#REF!,MATCH(C11,#REF!,0)),""))</f>
        <v/>
      </c>
      <c r="D13" s="133"/>
      <c r="E13" s="132" t="str">
        <f>IF(E11="","",IFERROR(INDEX(#REF!,MATCH(E11,#REF!,0)),""))</f>
        <v/>
      </c>
      <c r="F13" s="133"/>
      <c r="G13" s="132" t="str">
        <f>IF(G11="","",IFERROR(INDEX(#REF!,MATCH(G11,#REF!,0)),""))</f>
        <v/>
      </c>
      <c r="H13" s="133"/>
      <c r="I13" s="132" t="str">
        <f>IF(I11="","",IFERROR(INDEX(#REF!,MATCH(I11,#REF!,0)),""))</f>
        <v/>
      </c>
      <c r="J13" s="133"/>
      <c r="K13" s="132" t="str">
        <f>IF(K11="","",IFERROR(INDEX(#REF!,MATCH(K11,#REF!,0)),""))</f>
        <v/>
      </c>
      <c r="L13" s="133"/>
      <c r="M13" s="120" t="str">
        <f>IF(M11="","",IFERROR(INDEX(#REF!,MATCH(M11,#REF!,0)),""))</f>
        <v/>
      </c>
      <c r="N13" s="121"/>
    </row>
    <row r="14" spans="1:24" s="1" customFormat="1" x14ac:dyDescent="0.2">
      <c r="A14" s="120"/>
      <c r="B14" s="121"/>
      <c r="C14" s="132"/>
      <c r="D14" s="133"/>
      <c r="E14" s="132"/>
      <c r="F14" s="133"/>
      <c r="G14" s="132"/>
      <c r="H14" s="133"/>
      <c r="I14" s="132"/>
      <c r="J14" s="133"/>
      <c r="K14" s="132"/>
      <c r="L14" s="133"/>
      <c r="M14" s="120"/>
      <c r="N14" s="121"/>
    </row>
    <row r="15" spans="1:24" s="1" customFormat="1" x14ac:dyDescent="0.2">
      <c r="A15" s="120"/>
      <c r="B15" s="121"/>
      <c r="C15" s="132"/>
      <c r="D15" s="133"/>
      <c r="E15" s="132"/>
      <c r="F15" s="133"/>
      <c r="G15" s="132"/>
      <c r="H15" s="133"/>
      <c r="I15" s="132"/>
      <c r="J15" s="133"/>
      <c r="K15" s="132"/>
      <c r="L15" s="133"/>
      <c r="M15" s="120"/>
      <c r="N15" s="121"/>
    </row>
    <row r="16" spans="1:24" s="2" customFormat="1" x14ac:dyDescent="0.2">
      <c r="A16" s="124"/>
      <c r="B16" s="125"/>
      <c r="C16" s="99"/>
      <c r="D16" s="100"/>
      <c r="E16" s="99"/>
      <c r="F16" s="100"/>
      <c r="G16" s="99"/>
      <c r="H16" s="100"/>
      <c r="I16" s="99"/>
      <c r="J16" s="100"/>
      <c r="K16" s="99"/>
      <c r="L16" s="100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45823</v>
      </c>
      <c r="B17" s="33" t="str">
        <f>IF(A17="","",IFERROR(INDEX(#REF!,MATCH(A17,#REF!,0)),""))</f>
        <v/>
      </c>
      <c r="C17" s="27">
        <f>IF(A17="","",IF(MONTH(A17+1)&lt;&gt;MONTH(A17),"",A17+1))</f>
        <v>45824</v>
      </c>
      <c r="D17" s="34" t="str">
        <f>IF(C17="","",IFERROR(INDEX(#REF!,MATCH(C17,#REF!,0)),""))</f>
        <v/>
      </c>
      <c r="E17" s="27">
        <f>IF(C17="","",IF(MONTH(C17+1)&lt;&gt;MONTH(C17),"",C17+1))</f>
        <v>45825</v>
      </c>
      <c r="F17" s="34" t="str">
        <f>IF(E17="","",IFERROR(INDEX(#REF!,MATCH(E17,#REF!,0)),""))</f>
        <v/>
      </c>
      <c r="G17" s="27">
        <f>IF(E17="","",IF(MONTH(E17+1)&lt;&gt;MONTH(E17),"",E17+1))</f>
        <v>45826</v>
      </c>
      <c r="H17" s="34" t="str">
        <f>IF(G17="","",IFERROR(INDEX(#REF!,MATCH(G17,#REF!,0)),""))</f>
        <v/>
      </c>
      <c r="I17" s="55">
        <f>IF(G17="","",IF(MONTH(G17+1)&lt;&gt;MONTH(G17),"",G17+1))</f>
        <v>45827</v>
      </c>
      <c r="J17" s="57" t="s">
        <v>31</v>
      </c>
      <c r="K17" s="27">
        <f>IF(I17="","",IF(MONTH(I17+1)&lt;&gt;MONTH(I17),"",I17+1))</f>
        <v>45828</v>
      </c>
      <c r="L17" s="34" t="str">
        <f>IF(K17="","",IFERROR(INDEX(#REF!,MATCH(K17,#REF!,0)),""))</f>
        <v/>
      </c>
      <c r="M17" s="32">
        <f>IF(K17="","",IF(MONTH(K17+1)&lt;&gt;MONTH(K17),"",K17+1))</f>
        <v>45829</v>
      </c>
      <c r="N17" s="33" t="str">
        <f>IF(M17="","",IFERROR(INDEX(#REF!,MATCH(M17,#REF!,0)),""))</f>
        <v/>
      </c>
    </row>
    <row r="18" spans="1:15" s="1" customFormat="1" x14ac:dyDescent="0.2">
      <c r="A18" s="120" t="str">
        <f>IF(A17="","",IFERROR(INDEX(#REF!,MATCH(A17,#REF!,0)),""))</f>
        <v/>
      </c>
      <c r="B18" s="121"/>
      <c r="C18" s="91" t="s">
        <v>35</v>
      </c>
      <c r="D18" s="92"/>
      <c r="E18" s="132" t="str">
        <f>IF(E17="","",IFERROR(INDEX(#REF!,MATCH(E17,#REF!,0)),""))</f>
        <v/>
      </c>
      <c r="F18" s="133"/>
      <c r="G18" s="132" t="str">
        <f>IF(G17="","",IFERROR(INDEX(#REF!,MATCH(G17,#REF!,0)),""))</f>
        <v/>
      </c>
      <c r="H18" s="133"/>
      <c r="I18" s="85" t="s">
        <v>34</v>
      </c>
      <c r="J18" s="86"/>
      <c r="K18" s="132" t="str">
        <f>IF(K17="","",IFERROR(INDEX(#REF!,MATCH(K17,#REF!,0)),""))</f>
        <v/>
      </c>
      <c r="L18" s="133"/>
      <c r="M18" s="120" t="str">
        <f>IF(M17="","",IFERROR(INDEX(#REF!,MATCH(M17,#REF!,0)),""))</f>
        <v/>
      </c>
      <c r="N18" s="121"/>
    </row>
    <row r="19" spans="1:15" s="1" customFormat="1" x14ac:dyDescent="0.2">
      <c r="A19" s="120" t="str">
        <f>IF(A17="","",IFERROR(INDEX(#REF!,MATCH(A17,#REF!,0)),""))</f>
        <v/>
      </c>
      <c r="B19" s="121"/>
      <c r="C19" s="132" t="str">
        <f>IF(C17="","",IFERROR(INDEX(#REF!,MATCH(C17,#REF!,0)),""))</f>
        <v/>
      </c>
      <c r="D19" s="133"/>
      <c r="E19" s="132" t="str">
        <f>IF(E17="","",IFERROR(INDEX(#REF!,MATCH(E17,#REF!,0)),""))</f>
        <v/>
      </c>
      <c r="F19" s="133"/>
      <c r="G19" s="132" t="str">
        <f>IF(G17="","",IFERROR(INDEX(#REF!,MATCH(G17,#REF!,0)),""))</f>
        <v/>
      </c>
      <c r="H19" s="133"/>
      <c r="I19" s="87" t="str">
        <f>IF(I17="","",IFERROR(INDEX(#REF!,MATCH(I17,#REF!,0)),""))</f>
        <v/>
      </c>
      <c r="J19" s="88"/>
      <c r="K19" s="132" t="str">
        <f>IF(K17="","",IFERROR(INDEX(#REF!,MATCH(K17,#REF!,0)),""))</f>
        <v/>
      </c>
      <c r="L19" s="133"/>
      <c r="M19" s="120" t="str">
        <f>IF(M17="","",IFERROR(INDEX(#REF!,MATCH(M17,#REF!,0)),""))</f>
        <v/>
      </c>
      <c r="N19" s="121"/>
    </row>
    <row r="20" spans="1:15" s="1" customFormat="1" x14ac:dyDescent="0.2">
      <c r="A20" s="120"/>
      <c r="B20" s="121"/>
      <c r="C20" s="132"/>
      <c r="D20" s="133"/>
      <c r="E20" s="132"/>
      <c r="F20" s="133"/>
      <c r="G20" s="132"/>
      <c r="H20" s="133"/>
      <c r="I20" s="87"/>
      <c r="J20" s="88"/>
      <c r="K20" s="132"/>
      <c r="L20" s="133"/>
      <c r="M20" s="120"/>
      <c r="N20" s="121"/>
    </row>
    <row r="21" spans="1:15" s="1" customFormat="1" x14ac:dyDescent="0.2">
      <c r="A21" s="120"/>
      <c r="B21" s="121"/>
      <c r="C21" s="132"/>
      <c r="D21" s="133"/>
      <c r="E21" s="132"/>
      <c r="F21" s="133"/>
      <c r="G21" s="132"/>
      <c r="H21" s="133"/>
      <c r="I21" s="87"/>
      <c r="J21" s="88"/>
      <c r="K21" s="132"/>
      <c r="L21" s="133"/>
      <c r="M21" s="120"/>
      <c r="N21" s="121"/>
    </row>
    <row r="22" spans="1:15" s="2" customFormat="1" x14ac:dyDescent="0.2">
      <c r="A22" s="124"/>
      <c r="B22" s="125"/>
      <c r="C22" s="99"/>
      <c r="D22" s="100"/>
      <c r="E22" s="99"/>
      <c r="F22" s="100"/>
      <c r="G22" s="99"/>
      <c r="H22" s="100"/>
      <c r="I22" s="97"/>
      <c r="J22" s="98"/>
      <c r="K22" s="99"/>
      <c r="L22" s="100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45830</v>
      </c>
      <c r="B23" s="33" t="str">
        <f>IF(A23="","",IFERROR(INDEX(#REF!,MATCH(A23,#REF!,0)),""))</f>
        <v/>
      </c>
      <c r="C23" s="27">
        <f>IF(A23="","",IF(MONTH(A23+1)&lt;&gt;MONTH(A23),"",A23+1))</f>
        <v>45831</v>
      </c>
      <c r="D23" s="34" t="str">
        <f>IF(C23="","",IFERROR(INDEX(#REF!,MATCH(C23,#REF!,0)),""))</f>
        <v/>
      </c>
      <c r="E23" s="27">
        <f>IF(C23="","",IF(MONTH(C23+1)&lt;&gt;MONTH(C23),"",C23+1))</f>
        <v>45832</v>
      </c>
      <c r="F23" s="34" t="str">
        <f>IF(E23="","",IFERROR(INDEX(#REF!,MATCH(E23,#REF!,0)),""))</f>
        <v/>
      </c>
      <c r="G23" s="27">
        <f>IF(E23="","",IF(MONTH(E23+1)&lt;&gt;MONTH(E23),"",E23+1))</f>
        <v>45833</v>
      </c>
      <c r="H23" s="34" t="str">
        <f>IF(G23="","",IFERROR(INDEX(#REF!,MATCH(G23,#REF!,0)),""))</f>
        <v/>
      </c>
      <c r="I23" s="27">
        <f>IF(G23="","",IF(MONTH(G23+1)&lt;&gt;MONTH(G23),"",G23+1))</f>
        <v>45834</v>
      </c>
      <c r="J23" s="34" t="str">
        <f>IF(I23="","",IFERROR(INDEX(#REF!,MATCH(I23,#REF!,0)),""))</f>
        <v/>
      </c>
      <c r="K23" s="27">
        <f>IF(I23="","",IF(MONTH(I23+1)&lt;&gt;MONTH(I23),"",I23+1))</f>
        <v>45835</v>
      </c>
      <c r="L23" s="34" t="str">
        <f>IF(K23="","",IFERROR(INDEX(#REF!,MATCH(K23,#REF!,0)),""))</f>
        <v/>
      </c>
      <c r="M23" s="32">
        <f>IF(K23="","",IF(MONTH(K23+1)&lt;&gt;MONTH(K23),"",K23+1))</f>
        <v>45836</v>
      </c>
      <c r="N23" s="33" t="str">
        <f>IF(M23="","",IFERROR(INDEX(#REF!,MATCH(M23,#REF!,0)),""))</f>
        <v/>
      </c>
    </row>
    <row r="24" spans="1:15" s="1" customFormat="1" x14ac:dyDescent="0.2">
      <c r="A24" s="120" t="str">
        <f>IF(A23="","",IFERROR(INDEX(#REF!,MATCH(A23,#REF!,0)),""))</f>
        <v/>
      </c>
      <c r="B24" s="121"/>
      <c r="C24" s="91" t="s">
        <v>35</v>
      </c>
      <c r="D24" s="92"/>
      <c r="E24" s="132" t="str">
        <f>IF(E23="","",IFERROR(INDEX(#REF!,MATCH(E23,#REF!,0)),""))</f>
        <v/>
      </c>
      <c r="F24" s="133"/>
      <c r="G24" s="132" t="str">
        <f>IF(G23="","",IFERROR(INDEX(#REF!,MATCH(G23,#REF!,0)),""))</f>
        <v/>
      </c>
      <c r="H24" s="133"/>
      <c r="I24" s="132" t="str">
        <f>IF(I23="","",IFERROR(INDEX(#REF!,MATCH(I23,#REF!,0)),""))</f>
        <v/>
      </c>
      <c r="J24" s="133"/>
      <c r="K24" s="132" t="str">
        <f>IF(K23="","",IFERROR(INDEX(#REF!,MATCH(K23,#REF!,0)),""))</f>
        <v/>
      </c>
      <c r="L24" s="133"/>
      <c r="M24" s="120" t="str">
        <f>IF(M23="","",IFERROR(INDEX(#REF!,MATCH(M23,#REF!,0)),""))</f>
        <v/>
      </c>
      <c r="N24" s="121"/>
    </row>
    <row r="25" spans="1:15" s="1" customFormat="1" x14ac:dyDescent="0.2">
      <c r="A25" s="120" t="str">
        <f>IF(A23="","",IFERROR(INDEX(#REF!,MATCH(A23,#REF!,0)),""))</f>
        <v/>
      </c>
      <c r="B25" s="121"/>
      <c r="C25" s="132" t="str">
        <f>IF(C23="","",IFERROR(INDEX(#REF!,MATCH(C23,#REF!,0)),""))</f>
        <v/>
      </c>
      <c r="D25" s="133"/>
      <c r="E25" s="132" t="str">
        <f>IF(E23="","",IFERROR(INDEX(#REF!,MATCH(E23,#REF!,0)),""))</f>
        <v/>
      </c>
      <c r="F25" s="133"/>
      <c r="G25" s="132" t="str">
        <f>IF(G23="","",IFERROR(INDEX(#REF!,MATCH(G23,#REF!,0)),""))</f>
        <v/>
      </c>
      <c r="H25" s="133"/>
      <c r="I25" s="132" t="str">
        <f>IF(I23="","",IFERROR(INDEX(#REF!,MATCH(I23,#REF!,0)),""))</f>
        <v/>
      </c>
      <c r="J25" s="133"/>
      <c r="K25" s="132" t="str">
        <f>IF(K23="","",IFERROR(INDEX(#REF!,MATCH(K23,#REF!,0)),""))</f>
        <v/>
      </c>
      <c r="L25" s="133"/>
      <c r="M25" s="120" t="str">
        <f>IF(M23="","",IFERROR(INDEX(#REF!,MATCH(M23,#REF!,0)),""))</f>
        <v/>
      </c>
      <c r="N25" s="121"/>
    </row>
    <row r="26" spans="1:15" s="1" customFormat="1" x14ac:dyDescent="0.2">
      <c r="A26" s="120"/>
      <c r="B26" s="121"/>
      <c r="C26" s="132"/>
      <c r="D26" s="133"/>
      <c r="E26" s="132"/>
      <c r="F26" s="133"/>
      <c r="G26" s="132"/>
      <c r="H26" s="133"/>
      <c r="I26" s="132"/>
      <c r="J26" s="133"/>
      <c r="K26" s="132"/>
      <c r="L26" s="133"/>
      <c r="M26" s="120"/>
      <c r="N26" s="121"/>
    </row>
    <row r="27" spans="1:15" s="1" customFormat="1" x14ac:dyDescent="0.2">
      <c r="A27" s="120"/>
      <c r="B27" s="121"/>
      <c r="C27" s="132"/>
      <c r="D27" s="133"/>
      <c r="E27" s="132"/>
      <c r="F27" s="133"/>
      <c r="G27" s="132"/>
      <c r="H27" s="133"/>
      <c r="I27" s="132"/>
      <c r="J27" s="133"/>
      <c r="K27" s="132"/>
      <c r="L27" s="133"/>
      <c r="M27" s="120"/>
      <c r="N27" s="121"/>
    </row>
    <row r="28" spans="1:15" s="2" customFormat="1" x14ac:dyDescent="0.2">
      <c r="A28" s="124"/>
      <c r="B28" s="125"/>
      <c r="C28" s="99"/>
      <c r="D28" s="100"/>
      <c r="E28" s="99"/>
      <c r="F28" s="100"/>
      <c r="G28" s="99"/>
      <c r="H28" s="100"/>
      <c r="I28" s="99"/>
      <c r="J28" s="100"/>
      <c r="K28" s="99"/>
      <c r="L28" s="100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45837</v>
      </c>
      <c r="B29" s="33" t="str">
        <f>IF(A29="","",IFERROR(INDEX(#REF!,MATCH(A29,#REF!,0)),""))</f>
        <v/>
      </c>
      <c r="C29" s="27">
        <f>IF(A29="","",IF(MONTH(A29+1)&lt;&gt;MONTH(A29),"",A29+1))</f>
        <v>45838</v>
      </c>
      <c r="D29" s="34" t="str">
        <f>IF(C29="","",IFERROR(INDEX(#REF!,MATCH(C29,#REF!,0)),""))</f>
        <v/>
      </c>
      <c r="E29" s="27" t="str">
        <f>IF(C29="","",IF(MONTH(C29+1)&lt;&gt;MONTH(C29),"",C29+1))</f>
        <v/>
      </c>
      <c r="F29" s="34" t="str">
        <f>IF(E29="","",IFERROR(INDEX(#REF!,MATCH(E29,#REF!,0)),""))</f>
        <v/>
      </c>
      <c r="G29" s="27" t="str">
        <f>IF(E29="","",IF(MONTH(E29+1)&lt;&gt;MONTH(E29),"",E29+1))</f>
        <v/>
      </c>
      <c r="H29" s="34" t="str">
        <f>IF(G29="","",IFERROR(INDEX(#REF!,MATCH(G29,#REF!,0)),""))</f>
        <v/>
      </c>
      <c r="I29" s="27" t="str">
        <f>IF(G29="","",IF(MONTH(G29+1)&lt;&gt;MONTH(G29),"",G29+1))</f>
        <v/>
      </c>
      <c r="J29" s="34" t="str">
        <f>IF(I29="","",IFERROR(INDEX(#REF!,MATCH(I29,#REF!,0)),""))</f>
        <v/>
      </c>
      <c r="K29" s="27" t="str">
        <f>IF(I29="","",IF(MONTH(I29+1)&lt;&gt;MONTH(I29),"",I29+1))</f>
        <v/>
      </c>
      <c r="L29" s="34" t="str">
        <f>IF(K29="","",IFERROR(INDEX(#REF!,MATCH(K29,#REF!,0)),""))</f>
        <v/>
      </c>
      <c r="M29" s="32" t="str">
        <f>IF(K29="","",IF(MONTH(K29+1)&lt;&gt;MONTH(K29),"",K29+1))</f>
        <v/>
      </c>
      <c r="N29" s="33" t="str">
        <f>IF(M29="","",IFERROR(INDEX(#REF!,MATCH(M29,#REF!,0)),""))</f>
        <v/>
      </c>
    </row>
    <row r="30" spans="1:15" s="1" customFormat="1" x14ac:dyDescent="0.2">
      <c r="A30" s="120" t="str">
        <f>IF(A29="","",IFERROR(INDEX(#REF!,MATCH(A29,#REF!,0)),""))</f>
        <v/>
      </c>
      <c r="B30" s="121"/>
      <c r="C30" s="132" t="str">
        <f>IF(C29="","",IFERROR(INDEX(#REF!,MATCH(C29,#REF!,0)),""))</f>
        <v/>
      </c>
      <c r="D30" s="133"/>
      <c r="E30" s="122" t="str">
        <f>IF(E29="","",IFERROR(INDEX(#REF!,MATCH(E29,#REF!,0)),""))</f>
        <v/>
      </c>
      <c r="F30" s="123"/>
      <c r="G30" s="122" t="str">
        <f>IF(G29="","",IFERROR(INDEX(#REF!,MATCH(G29,#REF!,0)),""))</f>
        <v/>
      </c>
      <c r="H30" s="123"/>
      <c r="I30" s="122" t="str">
        <f>IF(I29="","",IFERROR(INDEX(#REF!,MATCH(I29,#REF!,0)),""))</f>
        <v/>
      </c>
      <c r="J30" s="123"/>
      <c r="K30" s="122" t="str">
        <f>IF(K29="","",IFERROR(INDEX(#REF!,MATCH(K29,#REF!,0)),""))</f>
        <v/>
      </c>
      <c r="L30" s="123"/>
      <c r="M30" s="120" t="str">
        <f>IF(M29="","",IFERROR(INDEX(#REF!,MATCH(M29,#REF!,0)),""))</f>
        <v/>
      </c>
      <c r="N30" s="121"/>
    </row>
    <row r="31" spans="1:15" s="1" customFormat="1" x14ac:dyDescent="0.2">
      <c r="A31" s="120" t="str">
        <f>IF(A29="","",IFERROR(INDEX(#REF!,MATCH(A29,#REF!,0)),""))</f>
        <v/>
      </c>
      <c r="B31" s="121"/>
      <c r="C31" s="132" t="str">
        <f>IF(C29="","",IFERROR(INDEX(#REF!,MATCH(C29,#REF!,0)),""))</f>
        <v/>
      </c>
      <c r="D31" s="133"/>
      <c r="E31" s="122" t="str">
        <f>IF(E29="","",IFERROR(INDEX(#REF!,MATCH(E29,#REF!,0)),""))</f>
        <v/>
      </c>
      <c r="F31" s="123"/>
      <c r="G31" s="122" t="str">
        <f>IF(G29="","",IFERROR(INDEX(#REF!,MATCH(G29,#REF!,0)),""))</f>
        <v/>
      </c>
      <c r="H31" s="123"/>
      <c r="I31" s="122" t="str">
        <f>IF(I29="","",IFERROR(INDEX(#REF!,MATCH(I29,#REF!,0)),""))</f>
        <v/>
      </c>
      <c r="J31" s="123"/>
      <c r="K31" s="122" t="str">
        <f>IF(K29="","",IFERROR(INDEX(#REF!,MATCH(K29,#REF!,0)),""))</f>
        <v/>
      </c>
      <c r="L31" s="123"/>
      <c r="M31" s="120" t="str">
        <f>IF(M29="","",IFERROR(INDEX(#REF!,MATCH(M29,#REF!,0)),""))</f>
        <v/>
      </c>
      <c r="N31" s="121"/>
    </row>
    <row r="32" spans="1:15" s="1" customFormat="1" x14ac:dyDescent="0.2">
      <c r="A32" s="120"/>
      <c r="B32" s="121"/>
      <c r="C32" s="132"/>
      <c r="D32" s="133"/>
      <c r="E32" s="122"/>
      <c r="F32" s="123"/>
      <c r="G32" s="122"/>
      <c r="H32" s="123"/>
      <c r="I32" s="122"/>
      <c r="J32" s="123"/>
      <c r="K32" s="122"/>
      <c r="L32" s="123"/>
      <c r="M32" s="120"/>
      <c r="N32" s="121"/>
    </row>
    <row r="33" spans="1:22" s="1" customFormat="1" x14ac:dyDescent="0.2">
      <c r="A33" s="120"/>
      <c r="B33" s="121"/>
      <c r="C33" s="132"/>
      <c r="D33" s="133"/>
      <c r="E33" s="122"/>
      <c r="F33" s="123"/>
      <c r="G33" s="122"/>
      <c r="H33" s="123"/>
      <c r="I33" s="122"/>
      <c r="J33" s="123"/>
      <c r="K33" s="122"/>
      <c r="L33" s="123"/>
      <c r="M33" s="120"/>
      <c r="N33" s="121"/>
    </row>
    <row r="34" spans="1:22" s="2" customFormat="1" x14ac:dyDescent="0.2">
      <c r="A34" s="124"/>
      <c r="B34" s="125"/>
      <c r="C34" s="99"/>
      <c r="D34" s="100"/>
      <c r="E34" s="128"/>
      <c r="F34" s="129"/>
      <c r="G34" s="128"/>
      <c r="H34" s="129"/>
      <c r="I34" s="128"/>
      <c r="J34" s="129"/>
      <c r="K34" s="128"/>
      <c r="L34" s="129"/>
      <c r="M34" s="124"/>
      <c r="N34" s="125"/>
      <c r="O34" s="1"/>
    </row>
    <row r="35" spans="1:22" ht="18.75" x14ac:dyDescent="0.2">
      <c r="A35" s="32" t="str">
        <f>IF(M29="","",IF(MONTH(M29+1)&lt;&gt;MONTH(M29),"",M29+1))</f>
        <v/>
      </c>
      <c r="B35" s="33" t="str">
        <f>IF(A35="","",IFERROR(INDEX(#REF!,MATCH(A35,#REF!,0)),""))</f>
        <v/>
      </c>
      <c r="C35" s="27" t="str">
        <f>IF(A35="","",IF(MONTH(A35+1)&lt;&gt;MONTH(A35),"",A35+1))</f>
        <v/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122" t="str">
        <f>IF(C35="","",IFERROR(INDEX(#REF!,MATCH(C35,#REF!,0)),""))</f>
        <v/>
      </c>
      <c r="D36" s="123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45778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 t="str">
        <f>IF(WEEKDAY(P43,1)=startday,P43,"")</f>
        <v/>
      </c>
      <c r="Q45" s="35" t="str">
        <f>IF(P45="",IF(WEEKDAY(P43,1)=MOD(startday,7)+1,P43,""),P45+1)</f>
        <v/>
      </c>
      <c r="R45" s="35" t="str">
        <f>IF(Q45="",IF(WEEKDAY(P43,1)=MOD(startday+1,7)+1,P43,""),Q45+1)</f>
        <v/>
      </c>
      <c r="S45" s="35" t="str">
        <f>IF(R45="",IF(WEEKDAY(P43,1)=MOD(startday+2,7)+1,P43,""),R45+1)</f>
        <v/>
      </c>
      <c r="T45" s="35">
        <f>IF(S45="",IF(WEEKDAY(P43,1)=MOD(startday+3,7)+1,P43,""),S45+1)</f>
        <v>45778</v>
      </c>
      <c r="U45" s="35">
        <f>IF(T45="",IF(WEEKDAY(P43,1)=MOD(startday+4,7)+1,P43,""),T45+1)</f>
        <v>45779</v>
      </c>
      <c r="V45" s="35">
        <f>IF(U45="",IF(WEEKDAY(P43,1)=MOD(startday+5,7)+1,P43,""),U45+1)</f>
        <v>45780</v>
      </c>
    </row>
    <row r="46" spans="1:22" s="17" customFormat="1" ht="9.75" customHeight="1" x14ac:dyDescent="0.2">
      <c r="P46" s="35">
        <f>IF(V45="","",IF(MONTH(V45+1)&lt;&gt;MONTH(V45),"",V45+1))</f>
        <v>45781</v>
      </c>
      <c r="Q46" s="35">
        <f>IF(P46="","",IF(MONTH(P46+1)&lt;&gt;MONTH(P46),"",P46+1))</f>
        <v>45782</v>
      </c>
      <c r="R46" s="35">
        <f t="shared" ref="R46:V46" si="0">IF(Q46="","",IF(MONTH(Q46+1)&lt;&gt;MONTH(Q46),"",Q46+1))</f>
        <v>45783</v>
      </c>
      <c r="S46" s="35">
        <f>IF(R46="","",IF(MONTH(R46+1)&lt;&gt;MONTH(R46),"",R46+1))</f>
        <v>45784</v>
      </c>
      <c r="T46" s="35">
        <f t="shared" si="0"/>
        <v>45785</v>
      </c>
      <c r="U46" s="35">
        <f t="shared" si="0"/>
        <v>45786</v>
      </c>
      <c r="V46" s="35">
        <f t="shared" si="0"/>
        <v>45787</v>
      </c>
    </row>
    <row r="47" spans="1:22" s="17" customFormat="1" ht="9.75" customHeight="1" x14ac:dyDescent="0.2">
      <c r="P47" s="35">
        <f t="shared" ref="P47:P50" si="1">IF(V46="","",IF(MONTH(V46+1)&lt;&gt;MONTH(V46),"",V46+1))</f>
        <v>45788</v>
      </c>
      <c r="Q47" s="35">
        <f t="shared" ref="Q47:V50" si="2">IF(P47="","",IF(MONTH(P47+1)&lt;&gt;MONTH(P47),"",P47+1))</f>
        <v>45789</v>
      </c>
      <c r="R47" s="35">
        <f t="shared" si="2"/>
        <v>45790</v>
      </c>
      <c r="S47" s="35">
        <f t="shared" si="2"/>
        <v>45791</v>
      </c>
      <c r="T47" s="35">
        <f t="shared" si="2"/>
        <v>45792</v>
      </c>
      <c r="U47" s="35">
        <f t="shared" si="2"/>
        <v>45793</v>
      </c>
      <c r="V47" s="35">
        <f t="shared" si="2"/>
        <v>45794</v>
      </c>
    </row>
    <row r="48" spans="1:22" s="17" customFormat="1" ht="9.75" customHeight="1" x14ac:dyDescent="0.2">
      <c r="P48" s="35">
        <f t="shared" si="1"/>
        <v>45795</v>
      </c>
      <c r="Q48" s="35">
        <f t="shared" si="2"/>
        <v>45796</v>
      </c>
      <c r="R48" s="35">
        <f t="shared" si="2"/>
        <v>45797</v>
      </c>
      <c r="S48" s="35">
        <f t="shared" si="2"/>
        <v>45798</v>
      </c>
      <c r="T48" s="35">
        <f t="shared" si="2"/>
        <v>45799</v>
      </c>
      <c r="U48" s="35">
        <f t="shared" si="2"/>
        <v>45800</v>
      </c>
      <c r="V48" s="35">
        <f t="shared" si="2"/>
        <v>45801</v>
      </c>
    </row>
    <row r="49" spans="16:22" s="17" customFormat="1" ht="9.75" customHeight="1" x14ac:dyDescent="0.2">
      <c r="P49" s="35">
        <f t="shared" si="1"/>
        <v>45802</v>
      </c>
      <c r="Q49" s="35">
        <f t="shared" si="2"/>
        <v>45803</v>
      </c>
      <c r="R49" s="35">
        <f t="shared" si="2"/>
        <v>45804</v>
      </c>
      <c r="S49" s="35">
        <f t="shared" si="2"/>
        <v>45805</v>
      </c>
      <c r="T49" s="35">
        <f t="shared" si="2"/>
        <v>45806</v>
      </c>
      <c r="U49" s="35">
        <f t="shared" si="2"/>
        <v>45807</v>
      </c>
      <c r="V49" s="35">
        <f t="shared" si="2"/>
        <v>45808</v>
      </c>
    </row>
    <row r="50" spans="16:22" s="17" customFormat="1" ht="9.75" customHeight="1" x14ac:dyDescent="0.2">
      <c r="P50" s="35" t="str">
        <f t="shared" si="1"/>
        <v/>
      </c>
      <c r="Q50" s="35" t="str">
        <f t="shared" si="2"/>
        <v/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45839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 t="str">
        <f>IF(WEEKDAY(P53,1)=startday,P53,"")</f>
        <v/>
      </c>
      <c r="Q55" s="35" t="str">
        <f>IF(P55="",IF(WEEKDAY(P53,1)=MOD(startday,7)+1,P53,""),P55+1)</f>
        <v/>
      </c>
      <c r="R55" s="35">
        <f>IF(Q55="",IF(WEEKDAY(P53,1)=MOD(startday+1,7)+1,P53,""),Q55+1)</f>
        <v>45839</v>
      </c>
      <c r="S55" s="35">
        <f>IF(R55="",IF(WEEKDAY(P53,1)=MOD(startday+2,7)+1,P53,""),R55+1)</f>
        <v>45840</v>
      </c>
      <c r="T55" s="35">
        <f>IF(S55="",IF(WEEKDAY(P53,1)=MOD(startday+3,7)+1,P53,""),S55+1)</f>
        <v>45841</v>
      </c>
      <c r="U55" s="35">
        <f>IF(T55="",IF(WEEKDAY(P53,1)=MOD(startday+4,7)+1,P53,""),T55+1)</f>
        <v>45842</v>
      </c>
      <c r="V55" s="35">
        <f>IF(U55="",IF(WEEKDAY(P53,1)=MOD(startday+5,7)+1,P53,""),U55+1)</f>
        <v>45843</v>
      </c>
    </row>
    <row r="56" spans="16:22" s="17" customFormat="1" ht="9.75" customHeight="1" x14ac:dyDescent="0.2">
      <c r="P56" s="35">
        <f>IF(V55="","",IF(MONTH(V55+1)&lt;&gt;MONTH(V55),"",V55+1))</f>
        <v>45844</v>
      </c>
      <c r="Q56" s="35">
        <f>IF(P56="","",IF(MONTH(P56+1)&lt;&gt;MONTH(P56),"",P56+1))</f>
        <v>45845</v>
      </c>
      <c r="R56" s="35">
        <f t="shared" ref="R56:S60" si="3">IF(Q56="","",IF(MONTH(Q56+1)&lt;&gt;MONTH(Q56),"",Q56+1))</f>
        <v>45846</v>
      </c>
      <c r="S56" s="35">
        <f>IF(R56="","",IF(MONTH(R56+1)&lt;&gt;MONTH(R56),"",R56+1))</f>
        <v>45847</v>
      </c>
      <c r="T56" s="35">
        <f t="shared" ref="T56:V60" si="4">IF(S56="","",IF(MONTH(S56+1)&lt;&gt;MONTH(S56),"",S56+1))</f>
        <v>45848</v>
      </c>
      <c r="U56" s="35">
        <f t="shared" si="4"/>
        <v>45849</v>
      </c>
      <c r="V56" s="35">
        <f t="shared" si="4"/>
        <v>45850</v>
      </c>
    </row>
    <row r="57" spans="16:22" s="17" customFormat="1" ht="9.75" customHeight="1" x14ac:dyDescent="0.2">
      <c r="P57" s="35">
        <f t="shared" ref="P57:P60" si="5">IF(V56="","",IF(MONTH(V56+1)&lt;&gt;MONTH(V56),"",V56+1))</f>
        <v>45851</v>
      </c>
      <c r="Q57" s="35">
        <f t="shared" ref="Q57:Q60" si="6">IF(P57="","",IF(MONTH(P57+1)&lt;&gt;MONTH(P57),"",P57+1))</f>
        <v>45852</v>
      </c>
      <c r="R57" s="35">
        <f t="shared" si="3"/>
        <v>45853</v>
      </c>
      <c r="S57" s="35">
        <f t="shared" si="3"/>
        <v>45854</v>
      </c>
      <c r="T57" s="35">
        <f t="shared" si="4"/>
        <v>45855</v>
      </c>
      <c r="U57" s="35">
        <f t="shared" si="4"/>
        <v>45856</v>
      </c>
      <c r="V57" s="35">
        <f t="shared" si="4"/>
        <v>45857</v>
      </c>
    </row>
    <row r="58" spans="16:22" s="17" customFormat="1" ht="9.75" customHeight="1" x14ac:dyDescent="0.2">
      <c r="P58" s="35">
        <f t="shared" si="5"/>
        <v>45858</v>
      </c>
      <c r="Q58" s="35">
        <f t="shared" si="6"/>
        <v>45859</v>
      </c>
      <c r="R58" s="35">
        <f t="shared" si="3"/>
        <v>45860</v>
      </c>
      <c r="S58" s="35">
        <f t="shared" si="3"/>
        <v>45861</v>
      </c>
      <c r="T58" s="35">
        <f t="shared" si="4"/>
        <v>45862</v>
      </c>
      <c r="U58" s="35">
        <f t="shared" si="4"/>
        <v>45863</v>
      </c>
      <c r="V58" s="35">
        <f t="shared" si="4"/>
        <v>45864</v>
      </c>
    </row>
    <row r="59" spans="16:22" s="17" customFormat="1" ht="9.75" customHeight="1" x14ac:dyDescent="0.2">
      <c r="P59" s="35">
        <f t="shared" si="5"/>
        <v>45865</v>
      </c>
      <c r="Q59" s="35">
        <f t="shared" si="6"/>
        <v>45866</v>
      </c>
      <c r="R59" s="35">
        <f t="shared" si="3"/>
        <v>45867</v>
      </c>
      <c r="S59" s="35">
        <f t="shared" si="3"/>
        <v>45868</v>
      </c>
      <c r="T59" s="35">
        <f t="shared" si="4"/>
        <v>45869</v>
      </c>
      <c r="U59" s="35" t="str">
        <f t="shared" si="4"/>
        <v/>
      </c>
      <c r="V59" s="35" t="str">
        <f t="shared" si="4"/>
        <v/>
      </c>
    </row>
    <row r="60" spans="16:22" s="17" customFormat="1" ht="9.75" customHeight="1" x14ac:dyDescent="0.2">
      <c r="P60" s="35" t="str">
        <f t="shared" si="5"/>
        <v/>
      </c>
      <c r="Q60" s="35" t="str">
        <f t="shared" si="6"/>
        <v/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200">
    <mergeCell ref="A1:N1"/>
    <mergeCell ref="K36:N36"/>
    <mergeCell ref="E41:J41"/>
    <mergeCell ref="P43:V43"/>
    <mergeCell ref="P53:V53"/>
    <mergeCell ref="A39:B39"/>
    <mergeCell ref="C39:D39"/>
    <mergeCell ref="K39:N39"/>
    <mergeCell ref="A40:B40"/>
    <mergeCell ref="C40:D40"/>
    <mergeCell ref="K40:N40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2:N22"/>
    <mergeCell ref="A24:B24"/>
    <mergeCell ref="C24:D24"/>
    <mergeCell ref="E24:F24"/>
    <mergeCell ref="G24:H24"/>
    <mergeCell ref="I24:J24"/>
    <mergeCell ref="K24:L24"/>
    <mergeCell ref="M24:N24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2:N2"/>
    <mergeCell ref="A4:B4"/>
    <mergeCell ref="C4:D4"/>
    <mergeCell ref="E4:F4"/>
    <mergeCell ref="G4:H4"/>
    <mergeCell ref="I4:J4"/>
    <mergeCell ref="K4:L4"/>
    <mergeCell ref="M4:N4"/>
    <mergeCell ref="M6:N6"/>
  </mergeCells>
  <hyperlinks>
    <hyperlink ref="E41" r:id="rId1" xr:uid="{00000000-0004-0000-0B00-000000000000}"/>
  </hyperlinks>
  <printOptions horizontalCentered="1"/>
  <pageMargins left="0.35" right="0.35" top="0.25" bottom="0.25" header="0.25" footer="0.25"/>
  <pageSetup scale="95" orientation="landscape" horizontalDpi="1200" verticalDpi="1200" r:id="rId2"/>
  <headerFooter alignWithMargins="0"/>
  <ignoredErrors>
    <ignoredError sqref="C5:N5 C39:J40 C37:N38 C36:J36 C7:N7 E6:N6 C13:N16 E12:H12 C19:N23 E18:H18 C25:N35 E24:N24 C17:I17 K17:N17 K18:N18 M12:N12 J12 C11:M11 C10:N10 D8:N8 D9:N9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0"/>
  <sheetViews>
    <sheetView showGridLines="0" tabSelected="1" topLeftCell="A7" zoomScaleNormal="100" workbookViewId="0">
      <selection activeCell="I21" sqref="I21:J21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45505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DATE('1'!D3,'1'!H3+1,1)</f>
        <v>45505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117">
        <f>A11</f>
        <v>45508</v>
      </c>
      <c r="B4" s="118"/>
      <c r="C4" s="118">
        <f>C11</f>
        <v>45509</v>
      </c>
      <c r="D4" s="118"/>
      <c r="E4" s="118">
        <f>E11</f>
        <v>45510</v>
      </c>
      <c r="F4" s="118"/>
      <c r="G4" s="118">
        <f>G11</f>
        <v>45511</v>
      </c>
      <c r="H4" s="118"/>
      <c r="I4" s="118">
        <f>I11</f>
        <v>45512</v>
      </c>
      <c r="J4" s="118"/>
      <c r="K4" s="118">
        <f>K11</f>
        <v>45513</v>
      </c>
      <c r="L4" s="118"/>
      <c r="M4" s="118">
        <f>M11</f>
        <v>45514</v>
      </c>
      <c r="N4" s="119"/>
    </row>
    <row r="5" spans="1:24" s="1" customFormat="1" ht="18.75" x14ac:dyDescent="0.2">
      <c r="A5" s="32" t="str">
        <f>IF(WEEKDAY($B$3,1)=startday,$B$3,"")</f>
        <v/>
      </c>
      <c r="B5" s="33" t="str">
        <f>IF(A5="","",IFERROR(INDEX(#REF!,MATCH(A5,#REF!,0)),""))</f>
        <v/>
      </c>
      <c r="C5" s="27" t="str">
        <f>IF(A5="",IF(WEEKDAY(B3,1)=MOD(startday,7)+1,$B$3,""),A5+1)</f>
        <v/>
      </c>
      <c r="D5" s="34" t="str">
        <f>IF(C5="","",IFERROR(INDEX(#REF!,MATCH(C5,#REF!,0)),""))</f>
        <v/>
      </c>
      <c r="E5" s="27" t="str">
        <f>IF(C5="",IF(WEEKDAY($B$3,1)=MOD(startday+1,7)+1,$B$3,""),C5+1)</f>
        <v/>
      </c>
      <c r="F5" s="34" t="str">
        <f>IF(E5="","",IFERROR(INDEX(#REF!,MATCH(E5,#REF!,0)),""))</f>
        <v/>
      </c>
      <c r="G5" s="27" t="str">
        <f>IF(E5="",IF(WEEKDAY($B$3,1)=MOD(startday+2,7)+1,$B$3,""),E5+1)</f>
        <v/>
      </c>
      <c r="H5" s="34" t="str">
        <f>IF(G5="","",IFERROR(INDEX(#REF!,MATCH(G5,#REF!,0)),""))</f>
        <v/>
      </c>
      <c r="I5" s="27">
        <f>IF(G5="",IF(WEEKDAY($B$3,1)=MOD(startday+3,7)+1,$B$3,""),G5+1)</f>
        <v>45505</v>
      </c>
      <c r="J5" s="34" t="str">
        <f>IF(I5="","",IFERROR(INDEX(#REF!,MATCH(I5,#REF!,0)),""))</f>
        <v/>
      </c>
      <c r="K5" s="27">
        <f>IF(I5="",IF(WEEKDAY($B$3,1)=MOD(startday+4,7)+1,$B$3,""),I5+1)</f>
        <v>45506</v>
      </c>
      <c r="L5" s="34" t="str">
        <f>IF(K5="","",IFERROR(INDEX(#REF!,MATCH(K5,#REF!,0)),""))</f>
        <v/>
      </c>
      <c r="M5" s="32">
        <f>IF(K5="",IF(WEEKDAY($B$3,1)=MOD(startday+5,7)+1,$B$3,""),K5+1)</f>
        <v>45507</v>
      </c>
      <c r="N5" s="33" t="str">
        <f>IF(M5="","",IFERROR(INDEX(#REF!,MATCH(M5,#REF!,0)),""))</f>
        <v/>
      </c>
    </row>
    <row r="6" spans="1:24" s="1" customFormat="1" x14ac:dyDescent="0.2">
      <c r="A6" s="120" t="str">
        <f>IF(A5="","",IFERROR(INDEX(#REF!,MATCH(A5,#REF!,0)),""))</f>
        <v/>
      </c>
      <c r="B6" s="121"/>
      <c r="C6" s="122" t="str">
        <f>IF(C5="","",IFERROR(INDEX(#REF!,MATCH(C5,#REF!,0)),""))</f>
        <v/>
      </c>
      <c r="D6" s="123"/>
      <c r="E6" s="122" t="str">
        <f>IF(E5="","",IFERROR(INDEX(#REF!,MATCH(E5,#REF!,0)),""))</f>
        <v/>
      </c>
      <c r="F6" s="123"/>
      <c r="G6" s="122" t="str">
        <f>IF(G5="","",IFERROR(INDEX(#REF!,MATCH(G5,#REF!,0)),""))</f>
        <v/>
      </c>
      <c r="H6" s="123"/>
      <c r="I6" s="122" t="str">
        <f>IF(I5="","",IFERROR(INDEX(#REF!,MATCH(I5,#REF!,0)),""))</f>
        <v/>
      </c>
      <c r="J6" s="123"/>
      <c r="K6" s="122" t="str">
        <f>IF(K5="","",IFERROR(INDEX(#REF!,MATCH(K5,#REF!,0)),""))</f>
        <v/>
      </c>
      <c r="L6" s="123"/>
      <c r="M6" s="120" t="str">
        <f>IF(M5="","",IFERROR(INDEX(#REF!,MATCH(M5,#REF!,0)),""))</f>
        <v/>
      </c>
      <c r="N6" s="121"/>
    </row>
    <row r="7" spans="1:24" s="1" customFormat="1" x14ac:dyDescent="0.2">
      <c r="A7" s="120" t="str">
        <f>IF(A5="","",IFERROR(INDEX(#REF!,MATCH(A5,#REF!,0)),""))</f>
        <v/>
      </c>
      <c r="B7" s="121"/>
      <c r="C7" s="122" t="str">
        <f>IF(C5="","",IFERROR(INDEX(#REF!,MATCH(C5,#REF!,0)),""))</f>
        <v/>
      </c>
      <c r="D7" s="123"/>
      <c r="E7" s="122" t="str">
        <f>IF(E5="","",IFERROR(INDEX(#REF!,MATCH(E5,#REF!,0)),""))</f>
        <v/>
      </c>
      <c r="F7" s="123"/>
      <c r="G7" s="122" t="str">
        <f>IF(G5="","",IFERROR(INDEX(#REF!,MATCH(G5,#REF!,0)),""))</f>
        <v/>
      </c>
      <c r="H7" s="123"/>
      <c r="I7" s="122" t="str">
        <f>IF(I5="","",IFERROR(INDEX(#REF!,MATCH(I5,#REF!,0)),""))</f>
        <v/>
      </c>
      <c r="J7" s="123"/>
      <c r="K7" s="122" t="str">
        <f>IF(K5="","",IFERROR(INDEX(#REF!,MATCH(K5,#REF!,0)),""))</f>
        <v/>
      </c>
      <c r="L7" s="123"/>
      <c r="M7" s="120" t="str">
        <f>IF(M5="","",IFERROR(INDEX(#REF!,MATCH(M5,#REF!,0)),""))</f>
        <v/>
      </c>
      <c r="N7" s="121"/>
    </row>
    <row r="8" spans="1:24" s="1" customFormat="1" x14ac:dyDescent="0.2">
      <c r="A8" s="120" t="s">
        <v>0</v>
      </c>
      <c r="B8" s="121"/>
      <c r="C8" s="122" t="s">
        <v>0</v>
      </c>
      <c r="D8" s="123"/>
      <c r="E8" s="122" t="s">
        <v>0</v>
      </c>
      <c r="F8" s="123"/>
      <c r="G8" s="122" t="s">
        <v>0</v>
      </c>
      <c r="H8" s="123"/>
      <c r="I8" s="122" t="s">
        <v>0</v>
      </c>
      <c r="J8" s="123"/>
      <c r="K8" s="122" t="s">
        <v>0</v>
      </c>
      <c r="L8" s="123"/>
      <c r="M8" s="120" t="s">
        <v>0</v>
      </c>
      <c r="N8" s="121"/>
    </row>
    <row r="9" spans="1:24" s="1" customFormat="1" x14ac:dyDescent="0.2">
      <c r="A9" s="120" t="s">
        <v>0</v>
      </c>
      <c r="B9" s="121"/>
      <c r="C9" s="122" t="s">
        <v>0</v>
      </c>
      <c r="D9" s="123"/>
      <c r="E9" s="122" t="s">
        <v>0</v>
      </c>
      <c r="F9" s="123"/>
      <c r="G9" s="122" t="s">
        <v>0</v>
      </c>
      <c r="H9" s="123"/>
      <c r="I9" s="122" t="s">
        <v>0</v>
      </c>
      <c r="J9" s="123"/>
      <c r="K9" s="122" t="s">
        <v>0</v>
      </c>
      <c r="L9" s="123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128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28" t="s">
        <v>0</v>
      </c>
      <c r="L10" s="129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45508</v>
      </c>
      <c r="B11" s="33" t="str">
        <f>IF(A11="","",IFERROR(INDEX(#REF!,MATCH(A11,#REF!,0)),""))</f>
        <v/>
      </c>
      <c r="C11" s="27">
        <f>IF(A11="","",IF(MONTH(A11+1)&lt;&gt;MONTH(A11),"",A11+1))</f>
        <v>45509</v>
      </c>
      <c r="D11" s="34" t="str">
        <f>IF(C11="","",IFERROR(INDEX(#REF!,MATCH(C11,#REF!,0)),""))</f>
        <v/>
      </c>
      <c r="E11" s="27">
        <f>IF(C11="","",IF(MONTH(C11+1)&lt;&gt;MONTH(C11),"",C11+1))</f>
        <v>45510</v>
      </c>
      <c r="F11" s="34" t="str">
        <f>IF(E11="","",IFERROR(INDEX(#REF!,MATCH(E11,#REF!,0)),""))</f>
        <v/>
      </c>
      <c r="G11" s="27">
        <f>IF(E11="","",IF(MONTH(E11+1)&lt;&gt;MONTH(E11),"",E11+1))</f>
        <v>45511</v>
      </c>
      <c r="H11" s="34" t="str">
        <f>IF(G11="","",IFERROR(INDEX(#REF!,MATCH(G11,#REF!,0)),""))</f>
        <v/>
      </c>
      <c r="I11" s="27">
        <f>IF(G11="","",IF(MONTH(G11+1)&lt;&gt;MONTH(G11),"",G11+1))</f>
        <v>45512</v>
      </c>
      <c r="J11" s="34" t="str">
        <f>IF(I11="","",IFERROR(INDEX(#REF!,MATCH(I11,#REF!,0)),""))</f>
        <v/>
      </c>
      <c r="K11" s="27">
        <f>IF(I11="","",IF(MONTH(I11+1)&lt;&gt;MONTH(I11),"",I11+1))</f>
        <v>45513</v>
      </c>
      <c r="L11" s="34" t="str">
        <f>IF(K11="","",IFERROR(INDEX(#REF!,MATCH(K11,#REF!,0)),""))</f>
        <v/>
      </c>
      <c r="M11" s="32">
        <f>IF(K11="","",IF(MONTH(K11+1)&lt;&gt;MONTH(K11),"",K11+1))</f>
        <v>45514</v>
      </c>
      <c r="N11" s="33" t="str">
        <f>IF(M11="","",IFERROR(INDEX(#REF!,MATCH(M11,#REF!,0)),""))</f>
        <v/>
      </c>
    </row>
    <row r="12" spans="1:24" s="1" customFormat="1" x14ac:dyDescent="0.2">
      <c r="A12" s="120" t="str">
        <f>IF(A11="","",IFERROR(INDEX(#REF!,MATCH(A11,#REF!,0)),""))</f>
        <v/>
      </c>
      <c r="B12" s="121"/>
      <c r="C12" s="91" t="s">
        <v>35</v>
      </c>
      <c r="D12" s="92"/>
      <c r="E12" s="126" t="str">
        <f>IF(E11="","",IFERROR(INDEX(#REF!,MATCH(E11,#REF!,0)),""))</f>
        <v/>
      </c>
      <c r="F12" s="127"/>
      <c r="G12" s="126" t="str">
        <f>IF(G11="","",IFERROR(INDEX(#REF!,MATCH(G11,#REF!,0)),""))</f>
        <v/>
      </c>
      <c r="H12" s="127"/>
      <c r="I12" s="126" t="str">
        <f>IF(I11="","",IFERROR(INDEX(#REF!,MATCH(I11,#REF!,0)),""))</f>
        <v/>
      </c>
      <c r="J12" s="127"/>
      <c r="K12" s="126" t="str">
        <f>IF(K11="","",IFERROR(INDEX(#REF!,MATCH(K11,#REF!,0)),""))</f>
        <v/>
      </c>
      <c r="L12" s="127"/>
      <c r="M12" s="120" t="str">
        <f>IF(M11="","",IFERROR(INDEX(#REF!,MATCH(M11,#REF!,0)),""))</f>
        <v/>
      </c>
      <c r="N12" s="121"/>
    </row>
    <row r="13" spans="1:24" s="1" customFormat="1" x14ac:dyDescent="0.2">
      <c r="A13" s="120" t="str">
        <f>IF(A11="","",IFERROR(INDEX(#REF!,MATCH(A11,#REF!,0)),""))</f>
        <v/>
      </c>
      <c r="B13" s="121"/>
      <c r="C13" s="126" t="str">
        <f>IF(C11="","",IFERROR(INDEX(#REF!,MATCH(C11,#REF!,0)),""))</f>
        <v/>
      </c>
      <c r="D13" s="127"/>
      <c r="E13" s="126" t="str">
        <f>IF(E11="","",IFERROR(INDEX(#REF!,MATCH(E11,#REF!,0)),""))</f>
        <v/>
      </c>
      <c r="F13" s="127"/>
      <c r="G13" s="126" t="str">
        <f>IF(G11="","",IFERROR(INDEX(#REF!,MATCH(G11,#REF!,0)),""))</f>
        <v/>
      </c>
      <c r="H13" s="127"/>
      <c r="I13" s="126" t="str">
        <f>IF(I11="","",IFERROR(INDEX(#REF!,MATCH(I11,#REF!,0)),""))</f>
        <v/>
      </c>
      <c r="J13" s="127"/>
      <c r="K13" s="126" t="str">
        <f>IF(K11="","",IFERROR(INDEX(#REF!,MATCH(K11,#REF!,0)),""))</f>
        <v/>
      </c>
      <c r="L13" s="127"/>
      <c r="M13" s="120" t="str">
        <f>IF(M11="","",IFERROR(INDEX(#REF!,MATCH(M11,#REF!,0)),""))</f>
        <v/>
      </c>
      <c r="N13" s="121"/>
    </row>
    <row r="14" spans="1:24" s="1" customFormat="1" x14ac:dyDescent="0.2">
      <c r="A14" s="120"/>
      <c r="B14" s="121"/>
      <c r="C14" s="126"/>
      <c r="D14" s="127"/>
      <c r="E14" s="126"/>
      <c r="F14" s="127"/>
      <c r="G14" s="126"/>
      <c r="H14" s="127"/>
      <c r="I14" s="126"/>
      <c r="J14" s="127"/>
      <c r="K14" s="126"/>
      <c r="L14" s="127"/>
      <c r="M14" s="120"/>
      <c r="N14" s="121"/>
    </row>
    <row r="15" spans="1:24" s="1" customFormat="1" x14ac:dyDescent="0.2">
      <c r="A15" s="120"/>
      <c r="B15" s="121"/>
      <c r="C15" s="126"/>
      <c r="D15" s="127"/>
      <c r="E15" s="126"/>
      <c r="F15" s="127"/>
      <c r="G15" s="126"/>
      <c r="H15" s="127"/>
      <c r="I15" s="126"/>
      <c r="J15" s="127"/>
      <c r="K15" s="126"/>
      <c r="L15" s="127"/>
      <c r="M15" s="120"/>
      <c r="N15" s="121"/>
    </row>
    <row r="16" spans="1:24" s="2" customFormat="1" x14ac:dyDescent="0.2">
      <c r="A16" s="124"/>
      <c r="B16" s="125"/>
      <c r="C16" s="130"/>
      <c r="D16" s="131"/>
      <c r="E16" s="130"/>
      <c r="F16" s="131"/>
      <c r="G16" s="130"/>
      <c r="H16" s="131"/>
      <c r="I16" s="130"/>
      <c r="J16" s="131"/>
      <c r="K16" s="130"/>
      <c r="L16" s="131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45515</v>
      </c>
      <c r="B17" s="33" t="str">
        <f>IF(A17="","",IFERROR(INDEX(#REF!,MATCH(A17,#REF!,0)),""))</f>
        <v/>
      </c>
      <c r="C17" s="27">
        <f>IF(A17="","",IF(MONTH(A17+1)&lt;&gt;MONTH(A17),"",A17+1))</f>
        <v>45516</v>
      </c>
      <c r="D17" s="34" t="str">
        <f>IF(C17="","",IFERROR(INDEX(#REF!,MATCH(C17,#REF!,0)),""))</f>
        <v/>
      </c>
      <c r="E17" s="27">
        <f>IF(C17="","",IF(MONTH(C17+1)&lt;&gt;MONTH(C17),"",C17+1))</f>
        <v>45517</v>
      </c>
      <c r="F17" s="34" t="str">
        <f>IF(E17="","",IFERROR(INDEX(#REF!,MATCH(E17,#REF!,0)),""))</f>
        <v/>
      </c>
      <c r="G17" s="27">
        <f>IF(E17="","",IF(MONTH(E17+1)&lt;&gt;MONTH(E17),"",E17+1))</f>
        <v>45518</v>
      </c>
      <c r="H17" s="34" t="str">
        <f>IF(G17="","",IFERROR(INDEX(#REF!,MATCH(G17,#REF!,0)),""))</f>
        <v/>
      </c>
      <c r="I17" s="27">
        <f>IF(G17="","",IF(MONTH(G17+1)&lt;&gt;MONTH(G17),"",G17+1))</f>
        <v>45519</v>
      </c>
      <c r="J17" s="58" t="s">
        <v>39</v>
      </c>
      <c r="K17" s="27">
        <f>IF(I17="","",IF(MONTH(I17+1)&lt;&gt;MONTH(I17),"",I17+1))</f>
        <v>45520</v>
      </c>
      <c r="L17" s="34" t="str">
        <f>IF(K17="","",IFERROR(INDEX(#REF!,MATCH(K17,#REF!,0)),""))</f>
        <v/>
      </c>
      <c r="M17" s="32">
        <f>IF(K17="","",IF(MONTH(K17+1)&lt;&gt;MONTH(K17),"",K17+1))</f>
        <v>45521</v>
      </c>
      <c r="N17" s="33" t="str">
        <f>IF(M17="","",IFERROR(INDEX(#REF!,MATCH(M17,#REF!,0)),""))</f>
        <v/>
      </c>
    </row>
    <row r="18" spans="1:15" s="1" customFormat="1" x14ac:dyDescent="0.2">
      <c r="A18" s="120" t="str">
        <f>IF(A17="","",IFERROR(INDEX(#REF!,MATCH(A17,#REF!,0)),""))</f>
        <v/>
      </c>
      <c r="B18" s="121"/>
      <c r="C18" s="93" t="s">
        <v>41</v>
      </c>
      <c r="D18" s="94"/>
      <c r="E18" s="91" t="s">
        <v>35</v>
      </c>
      <c r="F18" s="92"/>
      <c r="G18" s="93" t="s">
        <v>42</v>
      </c>
      <c r="H18" s="94"/>
      <c r="I18" s="91" t="s">
        <v>191</v>
      </c>
      <c r="J18" s="92"/>
      <c r="K18" s="126" t="str">
        <f>IF(K17="","",IFERROR(INDEX(#REF!,MATCH(K17,#REF!,0)),""))</f>
        <v/>
      </c>
      <c r="L18" s="127"/>
      <c r="M18" s="120" t="str">
        <f>IF(M17="","",IFERROR(INDEX(#REF!,MATCH(M17,#REF!,0)),""))</f>
        <v/>
      </c>
      <c r="N18" s="121"/>
    </row>
    <row r="19" spans="1:15" s="1" customFormat="1" x14ac:dyDescent="0.2">
      <c r="A19" s="120" t="str">
        <f>IF(A17="","",IFERROR(INDEX(#REF!,MATCH(A17,#REF!,0)),""))</f>
        <v/>
      </c>
      <c r="B19" s="121"/>
      <c r="C19" s="93" t="s">
        <v>37</v>
      </c>
      <c r="D19" s="94"/>
      <c r="G19" s="93" t="s">
        <v>43</v>
      </c>
      <c r="H19" s="94"/>
      <c r="I19" s="91" t="s">
        <v>37</v>
      </c>
      <c r="J19" s="92"/>
      <c r="K19" s="126" t="str">
        <f>IF(K17="","",IFERROR(INDEX(#REF!,MATCH(K17,#REF!,0)),""))</f>
        <v/>
      </c>
      <c r="L19" s="127"/>
      <c r="M19" s="120" t="str">
        <f>IF(M17="","",IFERROR(INDEX(#REF!,MATCH(M17,#REF!,0)),""))</f>
        <v/>
      </c>
      <c r="N19" s="121"/>
    </row>
    <row r="20" spans="1:15" s="1" customFormat="1" x14ac:dyDescent="0.2">
      <c r="A20" s="120"/>
      <c r="B20" s="121"/>
      <c r="C20" s="126"/>
      <c r="D20" s="127"/>
      <c r="E20" s="126"/>
      <c r="F20" s="127"/>
      <c r="G20" s="93" t="s">
        <v>125</v>
      </c>
      <c r="H20" s="94"/>
      <c r="I20" s="126"/>
      <c r="J20" s="127"/>
      <c r="K20" s="126"/>
      <c r="L20" s="127"/>
      <c r="M20" s="120"/>
      <c r="N20" s="121"/>
    </row>
    <row r="21" spans="1:15" s="1" customFormat="1" x14ac:dyDescent="0.2">
      <c r="A21" s="120"/>
      <c r="B21" s="121"/>
      <c r="C21" s="126"/>
      <c r="D21" s="127"/>
      <c r="E21" s="126"/>
      <c r="F21" s="127"/>
      <c r="G21" s="93" t="s">
        <v>44</v>
      </c>
      <c r="H21" s="94"/>
      <c r="I21" s="91"/>
      <c r="J21" s="92"/>
      <c r="K21" s="126"/>
      <c r="L21" s="127"/>
      <c r="M21" s="120"/>
      <c r="N21" s="121"/>
    </row>
    <row r="22" spans="1:15" s="2" customFormat="1" x14ac:dyDescent="0.2">
      <c r="A22" s="124"/>
      <c r="B22" s="125"/>
      <c r="C22" s="130"/>
      <c r="D22" s="131"/>
      <c r="E22" s="130"/>
      <c r="F22" s="131"/>
      <c r="G22" s="134"/>
      <c r="H22" s="135"/>
      <c r="I22" s="134"/>
      <c r="J22" s="135"/>
      <c r="K22" s="130"/>
      <c r="L22" s="131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45522</v>
      </c>
      <c r="B23" s="33" t="str">
        <f>IF(A23="","",IFERROR(INDEX(#REF!,MATCH(A23,#REF!,0)),""))</f>
        <v/>
      </c>
      <c r="C23" s="27">
        <f>IF(A23="","",IF(MONTH(A23+1)&lt;&gt;MONTH(A23),"",A23+1))</f>
        <v>45523</v>
      </c>
      <c r="D23" s="34"/>
      <c r="E23" s="27">
        <f>IF(C23="","",IF(MONTH(C23+1)&lt;&gt;MONTH(C23),"",C23+1))</f>
        <v>45524</v>
      </c>
      <c r="F23" s="34" t="str">
        <f>IF(E23="","",IFERROR(INDEX(#REF!,MATCH(E23,#REF!,0)),""))</f>
        <v/>
      </c>
      <c r="G23" s="27">
        <f>IF(E23="","",IF(MONTH(E23+1)&lt;&gt;MONTH(E23),"",E23+1))</f>
        <v>45525</v>
      </c>
      <c r="H23" s="34" t="str">
        <f>IF(G23="","",IFERROR(INDEX(#REF!,MATCH(G23,#REF!,0)),""))</f>
        <v/>
      </c>
      <c r="I23" s="27">
        <f>IF(G23="","",IF(MONTH(G23+1)&lt;&gt;MONTH(G23),"",G23+1))</f>
        <v>45526</v>
      </c>
      <c r="J23" s="34" t="str">
        <f>IF(I23="","",IFERROR(INDEX(#REF!,MATCH(I23,#REF!,0)),""))</f>
        <v/>
      </c>
      <c r="K23" s="27">
        <f>IF(I23="","",IF(MONTH(I23+1)&lt;&gt;MONTH(I23),"",I23+1))</f>
        <v>45527</v>
      </c>
      <c r="L23" s="34" t="str">
        <f>IF(K23="","",IFERROR(INDEX(#REF!,MATCH(K23,#REF!,0)),""))</f>
        <v/>
      </c>
      <c r="M23" s="32">
        <f>IF(K23="","",IF(MONTH(K23+1)&lt;&gt;MONTH(K23),"",K23+1))</f>
        <v>45528</v>
      </c>
      <c r="N23" s="33" t="str">
        <f>IF(M23="","",IFERROR(INDEX(#REF!,MATCH(M23,#REF!,0)),""))</f>
        <v/>
      </c>
    </row>
    <row r="24" spans="1:15" s="1" customFormat="1" x14ac:dyDescent="0.2">
      <c r="A24" s="120" t="str">
        <f>IF(A23="","",IFERROR(INDEX(#REF!,MATCH(A23,#REF!,0)),""))</f>
        <v/>
      </c>
      <c r="B24" s="121"/>
      <c r="C24" s="93" t="s">
        <v>78</v>
      </c>
      <c r="D24" s="94"/>
      <c r="E24" s="132" t="str">
        <f>IF(E23="","",IFERROR(INDEX(#REF!,MATCH(E23,#REF!,0)),""))</f>
        <v/>
      </c>
      <c r="F24" s="133"/>
      <c r="G24" s="93" t="s">
        <v>40</v>
      </c>
      <c r="H24" s="94"/>
      <c r="I24" s="91" t="s">
        <v>91</v>
      </c>
      <c r="J24" s="92"/>
      <c r="K24" s="132" t="str">
        <f>IF(K23="","",IFERROR(INDEX(#REF!,MATCH(K23,#REF!,0)),""))</f>
        <v/>
      </c>
      <c r="L24" s="133"/>
      <c r="M24" s="120" t="str">
        <f>IF(M23="","",IFERROR(INDEX(#REF!,MATCH(M23,#REF!,0)),""))</f>
        <v/>
      </c>
      <c r="N24" s="121"/>
    </row>
    <row r="25" spans="1:15" s="1" customFormat="1" x14ac:dyDescent="0.2">
      <c r="A25" s="120" t="str">
        <f>IF(A23="","",IFERROR(INDEX(#REF!,MATCH(A23,#REF!,0)),""))</f>
        <v/>
      </c>
      <c r="B25" s="121"/>
      <c r="C25" s="132" t="str">
        <f>IF(C23="","",IFERROR(INDEX(#REF!,MATCH(C23,#REF!,0)),""))</f>
        <v/>
      </c>
      <c r="D25" s="133"/>
      <c r="E25" s="132" t="str">
        <f>IF(E23="","",IFERROR(INDEX(#REF!,MATCH(E23,#REF!,0)),""))</f>
        <v/>
      </c>
      <c r="F25" s="133"/>
      <c r="G25" s="132" t="str">
        <f>IF(G23="","",IFERROR(INDEX(#REF!,MATCH(G23,#REF!,0)),""))</f>
        <v/>
      </c>
      <c r="H25" s="133"/>
      <c r="I25" s="132" t="str">
        <f>IF(I23="","",IFERROR(INDEX(#REF!,MATCH(I23,#REF!,0)),""))</f>
        <v/>
      </c>
      <c r="J25" s="133"/>
      <c r="K25" s="132" t="str">
        <f>IF(K23="","",IFERROR(INDEX(#REF!,MATCH(K23,#REF!,0)),""))</f>
        <v/>
      </c>
      <c r="L25" s="133"/>
      <c r="M25" s="120" t="str">
        <f>IF(M23="","",IFERROR(INDEX(#REF!,MATCH(M23,#REF!,0)),""))</f>
        <v/>
      </c>
      <c r="N25" s="121"/>
    </row>
    <row r="26" spans="1:15" s="1" customFormat="1" x14ac:dyDescent="0.2">
      <c r="A26" s="120"/>
      <c r="B26" s="121"/>
      <c r="C26" s="91" t="s">
        <v>35</v>
      </c>
      <c r="D26" s="92"/>
      <c r="E26" s="132"/>
      <c r="F26" s="133"/>
      <c r="G26" s="132"/>
      <c r="H26" s="133"/>
      <c r="I26" s="132"/>
      <c r="J26" s="133"/>
      <c r="K26" s="132"/>
      <c r="L26" s="133"/>
      <c r="M26" s="120"/>
      <c r="N26" s="121"/>
    </row>
    <row r="27" spans="1:15" s="1" customFormat="1" x14ac:dyDescent="0.2">
      <c r="A27" s="120"/>
      <c r="B27" s="121"/>
      <c r="C27" s="132"/>
      <c r="D27" s="133"/>
      <c r="E27" s="132"/>
      <c r="F27" s="133"/>
      <c r="G27" s="132"/>
      <c r="H27" s="133"/>
      <c r="I27" s="132"/>
      <c r="J27" s="133"/>
      <c r="K27" s="132"/>
      <c r="L27" s="133"/>
      <c r="M27" s="120"/>
      <c r="N27" s="121"/>
    </row>
    <row r="28" spans="1:15" s="2" customFormat="1" x14ac:dyDescent="0.2">
      <c r="A28" s="124"/>
      <c r="B28" s="125"/>
      <c r="C28" s="99"/>
      <c r="D28" s="100"/>
      <c r="E28" s="99"/>
      <c r="F28" s="100"/>
      <c r="G28" s="99"/>
      <c r="H28" s="100"/>
      <c r="I28" s="99"/>
      <c r="J28" s="100"/>
      <c r="K28" s="99"/>
      <c r="L28" s="100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45529</v>
      </c>
      <c r="B29" s="33" t="str">
        <f>IF(A29="","",IFERROR(INDEX(#REF!,MATCH(A29,#REF!,0)),""))</f>
        <v/>
      </c>
      <c r="C29" s="27">
        <f>IF(A29="","",IF(MONTH(A29+1)&lt;&gt;MONTH(A29),"",A29+1))</f>
        <v>45530</v>
      </c>
      <c r="D29" s="34" t="str">
        <f>IF(C29="","",IFERROR(INDEX(#REF!,MATCH(C29,#REF!,0)),""))</f>
        <v/>
      </c>
      <c r="E29" s="27">
        <f>IF(C29="","",IF(MONTH(C29+1)&lt;&gt;MONTH(C29),"",C29+1))</f>
        <v>45531</v>
      </c>
      <c r="F29" s="34" t="str">
        <f>IF(E29="","",IFERROR(INDEX(#REF!,MATCH(E29,#REF!,0)),""))</f>
        <v/>
      </c>
      <c r="G29" s="27">
        <f>IF(E29="","",IF(MONTH(E29+1)&lt;&gt;MONTH(E29),"",E29+1))</f>
        <v>45532</v>
      </c>
      <c r="H29" s="34" t="str">
        <f>IF(G29="","",IFERROR(INDEX(#REF!,MATCH(G29,#REF!,0)),""))</f>
        <v/>
      </c>
      <c r="I29" s="27">
        <f>IF(G29="","",IF(MONTH(G29+1)&lt;&gt;MONTH(G29),"",G29+1))</f>
        <v>45533</v>
      </c>
      <c r="J29" s="34" t="str">
        <f>IF(I29="","",IFERROR(INDEX(#REF!,MATCH(I29,#REF!,0)),""))</f>
        <v/>
      </c>
      <c r="K29" s="27">
        <f>IF(I29="","",IF(MONTH(I29+1)&lt;&gt;MONTH(I29),"",I29+1))</f>
        <v>45534</v>
      </c>
      <c r="L29" s="34" t="str">
        <f>IF(K29="","",IFERROR(INDEX(#REF!,MATCH(K29,#REF!,0)),""))</f>
        <v/>
      </c>
      <c r="M29" s="32">
        <f>IF(K29="","",IF(MONTH(K29+1)&lt;&gt;MONTH(K29),"",K29+1))</f>
        <v>45535</v>
      </c>
      <c r="N29" s="33" t="str">
        <f>IF(M29="","",IFERROR(INDEX(#REF!,MATCH(M29,#REF!,0)),""))</f>
        <v/>
      </c>
    </row>
    <row r="30" spans="1:15" s="1" customFormat="1" x14ac:dyDescent="0.2">
      <c r="A30" s="120" t="str">
        <f>IF(A29="","",IFERROR(INDEX(#REF!,MATCH(A29,#REF!,0)),""))</f>
        <v/>
      </c>
      <c r="B30" s="121"/>
      <c r="C30" s="93" t="s">
        <v>38</v>
      </c>
      <c r="D30" s="94"/>
      <c r="E30" s="132" t="str">
        <f>IF(E29="","",IFERROR(INDEX(#REF!,MATCH(E29,#REF!,0)),""))</f>
        <v/>
      </c>
      <c r="F30" s="133"/>
      <c r="I30" s="132" t="str">
        <f>IF(I29="","",IFERROR(INDEX(#REF!,MATCH(I29,#REF!,0)),""))</f>
        <v/>
      </c>
      <c r="J30" s="133"/>
      <c r="K30" s="132" t="str">
        <f>IF(K29="","",IFERROR(INDEX(#REF!,MATCH(K29,#REF!,0)),""))</f>
        <v/>
      </c>
      <c r="L30" s="133"/>
      <c r="M30" s="120" t="str">
        <f>IF(M29="","",IFERROR(INDEX(#REF!,MATCH(M29,#REF!,0)),""))</f>
        <v/>
      </c>
      <c r="N30" s="121"/>
    </row>
    <row r="31" spans="1:15" s="1" customFormat="1" x14ac:dyDescent="0.2">
      <c r="A31" s="120" t="str">
        <f>IF(A29="","",IFERROR(INDEX(#REF!,MATCH(A29,#REF!,0)),""))</f>
        <v/>
      </c>
      <c r="B31" s="121"/>
      <c r="C31" s="132" t="str">
        <f>IF(C29="","",IFERROR(INDEX(#REF!,MATCH(C29,#REF!,0)),""))</f>
        <v/>
      </c>
      <c r="D31" s="133"/>
      <c r="E31" s="132" t="str">
        <f>IF(E29="","",IFERROR(INDEX(#REF!,MATCH(E29,#REF!,0)),""))</f>
        <v/>
      </c>
      <c r="F31" s="133"/>
      <c r="G31" s="93"/>
      <c r="H31" s="94"/>
      <c r="I31" s="132" t="str">
        <f>IF(I29="","",IFERROR(INDEX(#REF!,MATCH(I29,#REF!,0)),""))</f>
        <v/>
      </c>
      <c r="J31" s="133"/>
      <c r="K31" s="132" t="str">
        <f>IF(K29="","",IFERROR(INDEX(#REF!,MATCH(K29,#REF!,0)),""))</f>
        <v/>
      </c>
      <c r="L31" s="133"/>
      <c r="M31" s="120" t="str">
        <f>IF(M29="","",IFERROR(INDEX(#REF!,MATCH(M29,#REF!,0)),""))</f>
        <v/>
      </c>
      <c r="N31" s="121"/>
    </row>
    <row r="32" spans="1:15" s="1" customFormat="1" x14ac:dyDescent="0.2">
      <c r="A32" s="120"/>
      <c r="B32" s="121"/>
      <c r="C32" s="91" t="s">
        <v>35</v>
      </c>
      <c r="D32" s="92"/>
      <c r="E32" s="132"/>
      <c r="F32" s="133"/>
      <c r="G32" s="132"/>
      <c r="H32" s="133"/>
      <c r="I32" s="132"/>
      <c r="J32" s="133"/>
      <c r="K32" s="132"/>
      <c r="L32" s="133"/>
      <c r="M32" s="120"/>
      <c r="N32" s="121"/>
    </row>
    <row r="33" spans="1:22" s="1" customFormat="1" x14ac:dyDescent="0.2">
      <c r="A33" s="120"/>
      <c r="B33" s="121"/>
      <c r="C33" s="91"/>
      <c r="D33" s="92"/>
      <c r="E33" s="132"/>
      <c r="F33" s="133"/>
      <c r="G33" s="132"/>
      <c r="H33" s="133"/>
      <c r="I33" s="132"/>
      <c r="J33" s="133"/>
      <c r="K33" s="132"/>
      <c r="L33" s="133"/>
      <c r="M33" s="120"/>
      <c r="N33" s="121"/>
    </row>
    <row r="34" spans="1:22" s="2" customFormat="1" x14ac:dyDescent="0.2">
      <c r="A34" s="124"/>
      <c r="B34" s="125"/>
      <c r="C34" s="99"/>
      <c r="D34" s="100"/>
      <c r="E34" s="99"/>
      <c r="F34" s="100"/>
      <c r="G34" s="99"/>
      <c r="H34" s="100"/>
      <c r="I34" s="99"/>
      <c r="J34" s="100"/>
      <c r="K34" s="99"/>
      <c r="L34" s="100"/>
      <c r="M34" s="124"/>
      <c r="N34" s="125"/>
      <c r="O34" s="1"/>
    </row>
    <row r="35" spans="1:22" ht="18.75" x14ac:dyDescent="0.2">
      <c r="A35" s="32" t="str">
        <f>IF(M29="","",IF(MONTH(M29+1)&lt;&gt;MONTH(M29),"",M29+1))</f>
        <v/>
      </c>
      <c r="B35" s="33" t="str">
        <f>IF(A35="","",IFERROR(INDEX(#REF!,MATCH(A35,#REF!,0)),""))</f>
        <v/>
      </c>
      <c r="C35" s="27" t="str">
        <f>IF(A35="","",IF(MONTH(A35+1)&lt;&gt;MONTH(A35),"",A35+1))</f>
        <v/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122" t="str">
        <f>IF(C35="","",IFERROR(INDEX(#REF!,MATCH(C35,#REF!,0)),""))</f>
        <v/>
      </c>
      <c r="D36" s="123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45474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 t="str">
        <f>IF(WEEKDAY(P43,1)=startday,P43,"")</f>
        <v/>
      </c>
      <c r="Q45" s="35">
        <f>IF(P45="",IF(WEEKDAY(P43,1)=MOD(startday,7)+1,P43,""),P45+1)</f>
        <v>45474</v>
      </c>
      <c r="R45" s="35">
        <f>IF(Q45="",IF(WEEKDAY(P43,1)=MOD(startday+1,7)+1,P43,""),Q45+1)</f>
        <v>45475</v>
      </c>
      <c r="S45" s="35">
        <f>IF(R45="",IF(WEEKDAY(P43,1)=MOD(startday+2,7)+1,P43,""),R45+1)</f>
        <v>45476</v>
      </c>
      <c r="T45" s="35">
        <f>IF(S45="",IF(WEEKDAY(P43,1)=MOD(startday+3,7)+1,P43,""),S45+1)</f>
        <v>45477</v>
      </c>
      <c r="U45" s="35">
        <f>IF(T45="",IF(WEEKDAY(P43,1)=MOD(startday+4,7)+1,P43,""),T45+1)</f>
        <v>45478</v>
      </c>
      <c r="V45" s="35">
        <f>IF(U45="",IF(WEEKDAY(P43,1)=MOD(startday+5,7)+1,P43,""),U45+1)</f>
        <v>45479</v>
      </c>
    </row>
    <row r="46" spans="1:22" s="17" customFormat="1" ht="9.75" customHeight="1" x14ac:dyDescent="0.2">
      <c r="P46" s="35">
        <f>IF(V45="","",IF(MONTH(V45+1)&lt;&gt;MONTH(V45),"",V45+1))</f>
        <v>45480</v>
      </c>
      <c r="Q46" s="35">
        <f>IF(P46="","",IF(MONTH(P46+1)&lt;&gt;MONTH(P46),"",P46+1))</f>
        <v>45481</v>
      </c>
      <c r="R46" s="35">
        <f t="shared" ref="R46:V46" si="0">IF(Q46="","",IF(MONTH(Q46+1)&lt;&gt;MONTH(Q46),"",Q46+1))</f>
        <v>45482</v>
      </c>
      <c r="S46" s="35">
        <f>IF(R46="","",IF(MONTH(R46+1)&lt;&gt;MONTH(R46),"",R46+1))</f>
        <v>45483</v>
      </c>
      <c r="T46" s="35">
        <f t="shared" si="0"/>
        <v>45484</v>
      </c>
      <c r="U46" s="35">
        <f t="shared" si="0"/>
        <v>45485</v>
      </c>
      <c r="V46" s="35">
        <f t="shared" si="0"/>
        <v>45486</v>
      </c>
    </row>
    <row r="47" spans="1:22" s="17" customFormat="1" ht="9.75" customHeight="1" x14ac:dyDescent="0.2">
      <c r="P47" s="35">
        <f t="shared" ref="P47:P50" si="1">IF(V46="","",IF(MONTH(V46+1)&lt;&gt;MONTH(V46),"",V46+1))</f>
        <v>45487</v>
      </c>
      <c r="Q47" s="35">
        <f t="shared" ref="Q47:V50" si="2">IF(P47="","",IF(MONTH(P47+1)&lt;&gt;MONTH(P47),"",P47+1))</f>
        <v>45488</v>
      </c>
      <c r="R47" s="35">
        <f t="shared" si="2"/>
        <v>45489</v>
      </c>
      <c r="S47" s="35">
        <f t="shared" si="2"/>
        <v>45490</v>
      </c>
      <c r="T47" s="35">
        <f t="shared" si="2"/>
        <v>45491</v>
      </c>
      <c r="U47" s="35">
        <f t="shared" si="2"/>
        <v>45492</v>
      </c>
      <c r="V47" s="35">
        <f t="shared" si="2"/>
        <v>45493</v>
      </c>
    </row>
    <row r="48" spans="1:22" s="17" customFormat="1" ht="9.75" customHeight="1" x14ac:dyDescent="0.2">
      <c r="P48" s="35">
        <f t="shared" si="1"/>
        <v>45494</v>
      </c>
      <c r="Q48" s="35">
        <f t="shared" si="2"/>
        <v>45495</v>
      </c>
      <c r="R48" s="35">
        <f t="shared" si="2"/>
        <v>45496</v>
      </c>
      <c r="S48" s="35">
        <f t="shared" si="2"/>
        <v>45497</v>
      </c>
      <c r="T48" s="35">
        <f t="shared" si="2"/>
        <v>45498</v>
      </c>
      <c r="U48" s="35">
        <f t="shared" si="2"/>
        <v>45499</v>
      </c>
      <c r="V48" s="35">
        <f t="shared" si="2"/>
        <v>45500</v>
      </c>
    </row>
    <row r="49" spans="16:22" s="17" customFormat="1" ht="9.75" customHeight="1" x14ac:dyDescent="0.2">
      <c r="P49" s="35">
        <f t="shared" si="1"/>
        <v>45501</v>
      </c>
      <c r="Q49" s="35">
        <f t="shared" si="2"/>
        <v>45502</v>
      </c>
      <c r="R49" s="35">
        <f t="shared" si="2"/>
        <v>45503</v>
      </c>
      <c r="S49" s="35">
        <f t="shared" si="2"/>
        <v>45504</v>
      </c>
      <c r="T49" s="35" t="str">
        <f t="shared" si="2"/>
        <v/>
      </c>
      <c r="U49" s="35" t="str">
        <f t="shared" si="2"/>
        <v/>
      </c>
      <c r="V49" s="35" t="str">
        <f t="shared" si="2"/>
        <v/>
      </c>
    </row>
    <row r="50" spans="16:22" s="17" customFormat="1" ht="9.75" customHeight="1" x14ac:dyDescent="0.2">
      <c r="P50" s="35" t="str">
        <f t="shared" si="1"/>
        <v/>
      </c>
      <c r="Q50" s="35" t="str">
        <f t="shared" si="2"/>
        <v/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45536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>
        <f>IF(WEEKDAY(P53,1)=startday,P53,"")</f>
        <v>45536</v>
      </c>
      <c r="Q55" s="35">
        <f>IF(P55="",IF(WEEKDAY(P53,1)=MOD(startday,7)+1,P53,""),P55+1)</f>
        <v>45537</v>
      </c>
      <c r="R55" s="35">
        <f>IF(Q55="",IF(WEEKDAY(P53,1)=MOD(startday+1,7)+1,P53,""),Q55+1)</f>
        <v>45538</v>
      </c>
      <c r="S55" s="35">
        <f>IF(R55="",IF(WEEKDAY(P53,1)=MOD(startday+2,7)+1,P53,""),R55+1)</f>
        <v>45539</v>
      </c>
      <c r="T55" s="35">
        <f>IF(S55="",IF(WEEKDAY(P53,1)=MOD(startday+3,7)+1,P53,""),S55+1)</f>
        <v>45540</v>
      </c>
      <c r="U55" s="35">
        <f>IF(T55="",IF(WEEKDAY(P53,1)=MOD(startday+4,7)+1,P53,""),T55+1)</f>
        <v>45541</v>
      </c>
      <c r="V55" s="35">
        <f>IF(U55="",IF(WEEKDAY(P53,1)=MOD(startday+5,7)+1,P53,""),U55+1)</f>
        <v>45542</v>
      </c>
    </row>
    <row r="56" spans="16:22" s="17" customFormat="1" ht="9.75" customHeight="1" x14ac:dyDescent="0.2">
      <c r="P56" s="35">
        <f>IF(V55="","",IF(MONTH(V55+1)&lt;&gt;MONTH(V55),"",V55+1))</f>
        <v>45543</v>
      </c>
      <c r="Q56" s="35">
        <f>IF(P56="","",IF(MONTH(P56+1)&lt;&gt;MONTH(P56),"",P56+1))</f>
        <v>45544</v>
      </c>
      <c r="R56" s="35">
        <f t="shared" ref="R56:S60" si="3">IF(Q56="","",IF(MONTH(Q56+1)&lt;&gt;MONTH(Q56),"",Q56+1))</f>
        <v>45545</v>
      </c>
      <c r="S56" s="35">
        <f>IF(R56="","",IF(MONTH(R56+1)&lt;&gt;MONTH(R56),"",R56+1))</f>
        <v>45546</v>
      </c>
      <c r="T56" s="35">
        <f t="shared" ref="T56:V60" si="4">IF(S56="","",IF(MONTH(S56+1)&lt;&gt;MONTH(S56),"",S56+1))</f>
        <v>45547</v>
      </c>
      <c r="U56" s="35">
        <f t="shared" si="4"/>
        <v>45548</v>
      </c>
      <c r="V56" s="35">
        <f t="shared" si="4"/>
        <v>45549</v>
      </c>
    </row>
    <row r="57" spans="16:22" s="17" customFormat="1" ht="9.75" customHeight="1" x14ac:dyDescent="0.2">
      <c r="P57" s="35">
        <f t="shared" ref="P57:P60" si="5">IF(V56="","",IF(MONTH(V56+1)&lt;&gt;MONTH(V56),"",V56+1))</f>
        <v>45550</v>
      </c>
      <c r="Q57" s="35">
        <f t="shared" ref="Q57:Q60" si="6">IF(P57="","",IF(MONTH(P57+1)&lt;&gt;MONTH(P57),"",P57+1))</f>
        <v>45551</v>
      </c>
      <c r="R57" s="35">
        <f t="shared" si="3"/>
        <v>45552</v>
      </c>
      <c r="S57" s="35">
        <f t="shared" si="3"/>
        <v>45553</v>
      </c>
      <c r="T57" s="35">
        <f t="shared" si="4"/>
        <v>45554</v>
      </c>
      <c r="U57" s="35">
        <f t="shared" si="4"/>
        <v>45555</v>
      </c>
      <c r="V57" s="35">
        <f t="shared" si="4"/>
        <v>45556</v>
      </c>
    </row>
    <row r="58" spans="16:22" s="17" customFormat="1" ht="9.75" customHeight="1" x14ac:dyDescent="0.2">
      <c r="P58" s="35">
        <f t="shared" si="5"/>
        <v>45557</v>
      </c>
      <c r="Q58" s="35">
        <f t="shared" si="6"/>
        <v>45558</v>
      </c>
      <c r="R58" s="35">
        <f t="shared" si="3"/>
        <v>45559</v>
      </c>
      <c r="S58" s="35">
        <f t="shared" si="3"/>
        <v>45560</v>
      </c>
      <c r="T58" s="35">
        <f t="shared" si="4"/>
        <v>45561</v>
      </c>
      <c r="U58" s="35">
        <f t="shared" si="4"/>
        <v>45562</v>
      </c>
      <c r="V58" s="35">
        <f t="shared" si="4"/>
        <v>45563</v>
      </c>
    </row>
    <row r="59" spans="16:22" s="17" customFormat="1" ht="9.75" customHeight="1" x14ac:dyDescent="0.2">
      <c r="P59" s="35">
        <f t="shared" si="5"/>
        <v>45564</v>
      </c>
      <c r="Q59" s="35">
        <f t="shared" si="6"/>
        <v>45565</v>
      </c>
      <c r="R59" s="35" t="str">
        <f t="shared" si="3"/>
        <v/>
      </c>
      <c r="S59" s="35" t="str">
        <f t="shared" si="3"/>
        <v/>
      </c>
      <c r="T59" s="35" t="str">
        <f t="shared" si="4"/>
        <v/>
      </c>
      <c r="U59" s="35" t="str">
        <f t="shared" si="4"/>
        <v/>
      </c>
      <c r="V59" s="35" t="str">
        <f t="shared" si="4"/>
        <v/>
      </c>
    </row>
    <row r="60" spans="16:22" s="17" customFormat="1" ht="9.75" customHeight="1" x14ac:dyDescent="0.2">
      <c r="P60" s="35" t="str">
        <f t="shared" si="5"/>
        <v/>
      </c>
      <c r="Q60" s="35" t="str">
        <f t="shared" si="6"/>
        <v/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198">
    <mergeCell ref="A1:N1"/>
    <mergeCell ref="K36:N36"/>
    <mergeCell ref="A39:B39"/>
    <mergeCell ref="C39:D39"/>
    <mergeCell ref="A40:B40"/>
    <mergeCell ref="C40:D40"/>
    <mergeCell ref="P43:V43"/>
    <mergeCell ref="P53:V53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E41:J41"/>
    <mergeCell ref="K39:N39"/>
    <mergeCell ref="K40:N4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I30:J30"/>
    <mergeCell ref="K30:L30"/>
    <mergeCell ref="M30:N30"/>
    <mergeCell ref="C24:D24"/>
    <mergeCell ref="G25:H25"/>
    <mergeCell ref="I25:J25"/>
    <mergeCell ref="K25:L25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2:N22"/>
    <mergeCell ref="A24:B24"/>
    <mergeCell ref="C26:D26"/>
    <mergeCell ref="E24:F24"/>
    <mergeCell ref="I24:J24"/>
    <mergeCell ref="K24:L24"/>
    <mergeCell ref="M24:N24"/>
    <mergeCell ref="A22:B22"/>
    <mergeCell ref="C22:D22"/>
    <mergeCell ref="E22:F22"/>
    <mergeCell ref="G22:H22"/>
    <mergeCell ref="I22:J22"/>
    <mergeCell ref="K22:L22"/>
    <mergeCell ref="M25:N25"/>
    <mergeCell ref="A26:B26"/>
    <mergeCell ref="E26:F26"/>
    <mergeCell ref="G26:H26"/>
    <mergeCell ref="I26:J26"/>
    <mergeCell ref="K26:L26"/>
    <mergeCell ref="M26:N26"/>
    <mergeCell ref="A25:B25"/>
    <mergeCell ref="C25:D25"/>
    <mergeCell ref="E25:F25"/>
    <mergeCell ref="G24:H24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G19:H19"/>
    <mergeCell ref="K19:L19"/>
    <mergeCell ref="M19:N19"/>
    <mergeCell ref="A18:B18"/>
    <mergeCell ref="C18:D18"/>
    <mergeCell ref="G18:H18"/>
    <mergeCell ref="K18:L18"/>
    <mergeCell ref="E18:F18"/>
    <mergeCell ref="I18:J18"/>
    <mergeCell ref="I19:J19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2:N2"/>
    <mergeCell ref="A4:B4"/>
    <mergeCell ref="C4:D4"/>
    <mergeCell ref="E4:F4"/>
    <mergeCell ref="G4:H4"/>
    <mergeCell ref="I4:J4"/>
    <mergeCell ref="K4:L4"/>
    <mergeCell ref="M4:N4"/>
    <mergeCell ref="M6:N6"/>
  </mergeCells>
  <hyperlinks>
    <hyperlink ref="E41" r:id="rId1" xr:uid="{00000000-0004-0000-0100-000000000000}"/>
  </hyperlinks>
  <printOptions horizontalCentered="1"/>
  <pageMargins left="0.35" right="0.35" top="0.25" bottom="0.25" header="0.25" footer="0.25"/>
  <pageSetup scale="96" orientation="landscape" horizontalDpi="1200" verticalDpi="1200" r:id="rId2"/>
  <headerFooter alignWithMargins="0"/>
  <ignoredErrors>
    <ignoredError sqref="C5:N11 C40:J40 C39:J39 C13:N16 E12:N12 C20:F20 C25:N25 C23 E23:N23 C35:N35 M30:N34 E24:F24 C17:I17 K17:N17 K18:N18 K19:N19 C22:F22 C21:F21 K21:N21 K22:N22 C37:N38 C36:J36 C27:N29 E26:N26 J24:N24 H20:N20" formula="1"/>
  </ignoredError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0"/>
  <sheetViews>
    <sheetView showGridLines="0" topLeftCell="A6" zoomScaleNormal="100" workbookViewId="0">
      <selection activeCell="C19" sqref="C19:D19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45536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DATE('1'!D3,'1'!H3+2,1)</f>
        <v>45536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117">
        <f>A11</f>
        <v>45543</v>
      </c>
      <c r="B4" s="118"/>
      <c r="C4" s="118">
        <f>C11</f>
        <v>45544</v>
      </c>
      <c r="D4" s="118"/>
      <c r="E4" s="118">
        <f>E11</f>
        <v>45545</v>
      </c>
      <c r="F4" s="118"/>
      <c r="G4" s="118">
        <f>G11</f>
        <v>45546</v>
      </c>
      <c r="H4" s="118"/>
      <c r="I4" s="118">
        <f>I11</f>
        <v>45547</v>
      </c>
      <c r="J4" s="118"/>
      <c r="K4" s="118">
        <f>K11</f>
        <v>45548</v>
      </c>
      <c r="L4" s="118"/>
      <c r="M4" s="118">
        <f>M11</f>
        <v>45549</v>
      </c>
      <c r="N4" s="119"/>
    </row>
    <row r="5" spans="1:24" s="1" customFormat="1" ht="18.75" x14ac:dyDescent="0.2">
      <c r="A5" s="32">
        <f>IF(WEEKDAY($B$3,1)=startday,$B$3,"")</f>
        <v>45536</v>
      </c>
      <c r="B5" s="33" t="str">
        <f>IF(A5="","",IFERROR(INDEX(#REF!,MATCH(A5,#REF!,0)),""))</f>
        <v/>
      </c>
      <c r="C5" s="55">
        <f>IF(A5="",IF(WEEKDAY(B3,1)=MOD(startday,7)+1,$B$3,""),A5+1)</f>
        <v>45537</v>
      </c>
      <c r="D5" s="57" t="s">
        <v>11</v>
      </c>
      <c r="E5" s="27">
        <f>IF(C5="",IF(WEEKDAY($B$3,1)=MOD(startday+1,7)+1,$B$3,""),C5+1)</f>
        <v>45538</v>
      </c>
      <c r="F5" s="34" t="str">
        <f>IF(E5="","",IFERROR(INDEX(#REF!,MATCH(E5,#REF!,0)),""))</f>
        <v/>
      </c>
      <c r="G5" s="27">
        <f>IF(E5="",IF(WEEKDAY($B$3,1)=MOD(startday+2,7)+1,$B$3,""),E5+1)</f>
        <v>45539</v>
      </c>
      <c r="H5" s="34" t="str">
        <f>IF(G5="","",IFERROR(INDEX(#REF!,MATCH(G5,#REF!,0)),""))</f>
        <v/>
      </c>
      <c r="I5" s="27">
        <f>IF(G5="",IF(WEEKDAY($B$3,1)=MOD(startday+3,7)+1,$B$3,""),G5+1)</f>
        <v>45540</v>
      </c>
      <c r="J5" s="34" t="str">
        <f>IF(I5="","",IFERROR(INDEX(#REF!,MATCH(I5,#REF!,0)),""))</f>
        <v/>
      </c>
      <c r="K5" s="27">
        <f>IF(I5="",IF(WEEKDAY($B$3,1)=MOD(startday+4,7)+1,$B$3,""),I5+1)</f>
        <v>45541</v>
      </c>
      <c r="L5" s="34" t="str">
        <f>IF(K5="","",IFERROR(INDEX(#REF!,MATCH(K5,#REF!,0)),""))</f>
        <v/>
      </c>
      <c r="M5" s="32">
        <f>IF(K5="",IF(WEEKDAY($B$3,1)=MOD(startday+5,7)+1,$B$3,""),K5+1)</f>
        <v>45542</v>
      </c>
      <c r="N5" s="33" t="str">
        <f>IF(M5="","",IFERROR(INDEX(#REF!,MATCH(M5,#REF!,0)),""))</f>
        <v/>
      </c>
    </row>
    <row r="6" spans="1:24" s="1" customFormat="1" x14ac:dyDescent="0.2">
      <c r="A6" s="120" t="str">
        <f>IF(A5="","",IFERROR(INDEX(#REF!,MATCH(A5,#REF!,0)),""))</f>
        <v/>
      </c>
      <c r="B6" s="121"/>
      <c r="C6" s="85" t="s">
        <v>34</v>
      </c>
      <c r="D6" s="86"/>
      <c r="E6" s="91" t="s">
        <v>35</v>
      </c>
      <c r="F6" s="92"/>
      <c r="G6" s="142" t="str">
        <f>IF(G5="","",IFERROR(INDEX(#REF!,MATCH(G5,#REF!,0)),""))</f>
        <v/>
      </c>
      <c r="H6" s="143"/>
      <c r="I6" s="132" t="str">
        <f>IF(I5="","",IFERROR(INDEX(#REF!,MATCH(I5,#REF!,0)),""))</f>
        <v/>
      </c>
      <c r="J6" s="133"/>
      <c r="K6" s="132" t="str">
        <f>IF(K5="","",IFERROR(INDEX(#REF!,MATCH(K5,#REF!,0)),""))</f>
        <v/>
      </c>
      <c r="L6" s="133"/>
      <c r="M6" s="120" t="str">
        <f>IF(M5="","",IFERROR(INDEX(#REF!,MATCH(M5,#REF!,0)),""))</f>
        <v/>
      </c>
      <c r="N6" s="121"/>
    </row>
    <row r="7" spans="1:24" s="1" customFormat="1" x14ac:dyDescent="0.2">
      <c r="A7" s="120" t="str">
        <f>IF(A5="","",IFERROR(INDEX(#REF!,MATCH(A5,#REF!,0)),""))</f>
        <v/>
      </c>
      <c r="B7" s="121"/>
      <c r="C7" s="85" t="s">
        <v>60</v>
      </c>
      <c r="D7" s="86"/>
      <c r="E7" s="132" t="str">
        <f>IF(E5="","",IFERROR(INDEX(#REF!,MATCH(E5,#REF!,0)),""))</f>
        <v/>
      </c>
      <c r="F7" s="133"/>
      <c r="G7" s="132" t="str">
        <f>IF(G5="","",IFERROR(INDEX(#REF!,MATCH(G5,#REF!,0)),""))</f>
        <v/>
      </c>
      <c r="H7" s="133"/>
      <c r="I7" s="132" t="str">
        <f>IF(I5="","",IFERROR(INDEX(#REF!,MATCH(I5,#REF!,0)),""))</f>
        <v/>
      </c>
      <c r="J7" s="133"/>
      <c r="K7" s="132" t="str">
        <f>IF(K5="","",IFERROR(INDEX(#REF!,MATCH(K5,#REF!,0)),""))</f>
        <v/>
      </c>
      <c r="L7" s="133"/>
      <c r="M7" s="120" t="str">
        <f>IF(M5="","",IFERROR(INDEX(#REF!,MATCH(M5,#REF!,0)),""))</f>
        <v/>
      </c>
      <c r="N7" s="121"/>
    </row>
    <row r="8" spans="1:24" s="1" customFormat="1" x14ac:dyDescent="0.2">
      <c r="A8" s="120" t="s">
        <v>0</v>
      </c>
      <c r="B8" s="121"/>
      <c r="C8" s="87" t="s">
        <v>0</v>
      </c>
      <c r="D8" s="88"/>
      <c r="E8" s="132" t="s">
        <v>0</v>
      </c>
      <c r="F8" s="133"/>
      <c r="G8" s="132" t="s">
        <v>0</v>
      </c>
      <c r="H8" s="133"/>
      <c r="I8" s="132" t="s">
        <v>0</v>
      </c>
      <c r="J8" s="133"/>
      <c r="K8" s="132" t="s">
        <v>0</v>
      </c>
      <c r="L8" s="133"/>
      <c r="M8" s="120" t="s">
        <v>0</v>
      </c>
      <c r="N8" s="121"/>
    </row>
    <row r="9" spans="1:24" s="1" customFormat="1" x14ac:dyDescent="0.2">
      <c r="A9" s="120" t="s">
        <v>0</v>
      </c>
      <c r="B9" s="121"/>
      <c r="C9" s="87" t="s">
        <v>0</v>
      </c>
      <c r="D9" s="88"/>
      <c r="E9" s="132" t="s">
        <v>0</v>
      </c>
      <c r="F9" s="133"/>
      <c r="G9" s="132" t="s">
        <v>0</v>
      </c>
      <c r="H9" s="133"/>
      <c r="I9" s="132" t="s">
        <v>0</v>
      </c>
      <c r="J9" s="133"/>
      <c r="K9" s="132" t="s">
        <v>0</v>
      </c>
      <c r="L9" s="133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97" t="s">
        <v>0</v>
      </c>
      <c r="D10" s="98"/>
      <c r="E10" s="99" t="s">
        <v>0</v>
      </c>
      <c r="F10" s="100"/>
      <c r="G10" s="99" t="s">
        <v>0</v>
      </c>
      <c r="H10" s="100"/>
      <c r="I10" s="99" t="s">
        <v>0</v>
      </c>
      <c r="J10" s="100"/>
      <c r="K10" s="99" t="s">
        <v>0</v>
      </c>
      <c r="L10" s="100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45543</v>
      </c>
      <c r="B11" s="59" t="s">
        <v>14</v>
      </c>
      <c r="C11" s="27">
        <f>IF(A11="","",IF(MONTH(A11+1)&lt;&gt;MONTH(A11),"",A11+1))</f>
        <v>45544</v>
      </c>
      <c r="D11" s="34" t="str">
        <f>IF(C11="","",IFERROR(INDEX(#REF!,MATCH(C11,#REF!,0)),""))</f>
        <v/>
      </c>
      <c r="E11" s="27">
        <f>IF(C11="","",IF(MONTH(C11+1)&lt;&gt;MONTH(C11),"",C11+1))</f>
        <v>45545</v>
      </c>
      <c r="F11" s="34" t="str">
        <f>IF(E11="","",IFERROR(INDEX(#REF!,MATCH(E11,#REF!,0)),""))</f>
        <v/>
      </c>
      <c r="G11" s="27">
        <f>IF(E11="","",IF(MONTH(E11+1)&lt;&gt;MONTH(E11),"",E11+1))</f>
        <v>45546</v>
      </c>
      <c r="H11" s="58" t="s">
        <v>17</v>
      </c>
      <c r="I11" s="27">
        <f>IF(G11="","",IF(MONTH(G11+1)&lt;&gt;MONTH(G11),"",G11+1))</f>
        <v>45547</v>
      </c>
      <c r="J11" s="34" t="str">
        <f>IF(I11="","",IFERROR(INDEX(#REF!,MATCH(I11,#REF!,0)),""))</f>
        <v/>
      </c>
      <c r="K11" s="27">
        <f>IF(I11="","",IF(MONTH(I11+1)&lt;&gt;MONTH(I11),"",I11+1))</f>
        <v>45548</v>
      </c>
      <c r="L11" s="34" t="str">
        <f>IF(K11="","",IFERROR(INDEX(#REF!,MATCH(K11,#REF!,0)),""))</f>
        <v/>
      </c>
      <c r="M11" s="32">
        <f>IF(K11="","",IF(MONTH(K11+1)&lt;&gt;MONTH(K11),"",K11+1))</f>
        <v>45549</v>
      </c>
      <c r="N11" s="33" t="str">
        <f>IF(M11="","",IFERROR(INDEX(#REF!,MATCH(M11,#REF!,0)),""))</f>
        <v/>
      </c>
    </row>
    <row r="12" spans="1:24" s="1" customFormat="1" x14ac:dyDescent="0.2">
      <c r="A12" s="120" t="str">
        <f>IF(A11="","",IFERROR(INDEX(#REF!,MATCH(A11,#REF!,0)),""))</f>
        <v/>
      </c>
      <c r="B12" s="121"/>
      <c r="C12" s="91" t="s">
        <v>35</v>
      </c>
      <c r="D12" s="92"/>
      <c r="E12" s="91" t="s">
        <v>92</v>
      </c>
      <c r="F12" s="92"/>
      <c r="G12" s="93" t="s">
        <v>52</v>
      </c>
      <c r="H12" s="94"/>
      <c r="I12" s="122" t="str">
        <f>IF(I11="","",IFERROR(INDEX(#REF!,MATCH(I11,#REF!,0)),""))</f>
        <v/>
      </c>
      <c r="J12" s="123"/>
      <c r="K12" s="122" t="str">
        <f>IF(K11="","",IFERROR(INDEX(#REF!,MATCH(K11,#REF!,0)),""))</f>
        <v/>
      </c>
      <c r="L12" s="123"/>
      <c r="M12" s="120" t="str">
        <f>IF(M11="","",IFERROR(INDEX(#REF!,MATCH(M11,#REF!,0)),""))</f>
        <v/>
      </c>
      <c r="N12" s="121"/>
    </row>
    <row r="13" spans="1:24" s="1" customFormat="1" x14ac:dyDescent="0.2">
      <c r="A13" s="120" t="str">
        <f>IF(A11="","",IFERROR(INDEX(#REF!,MATCH(A11,#REF!,0)),""))</f>
        <v/>
      </c>
      <c r="B13" s="121"/>
      <c r="C13" s="122" t="str">
        <f>IF(C11="","",IFERROR(INDEX(#REF!,MATCH(C11,#REF!,0)),""))</f>
        <v/>
      </c>
      <c r="D13" s="123"/>
      <c r="E13" s="91" t="s">
        <v>93</v>
      </c>
      <c r="F13" s="92"/>
      <c r="G13" s="93" t="s">
        <v>37</v>
      </c>
      <c r="H13" s="94"/>
      <c r="I13" s="122" t="str">
        <f>IF(I11="","",IFERROR(INDEX(#REF!,MATCH(I11,#REF!,0)),""))</f>
        <v/>
      </c>
      <c r="J13" s="123"/>
      <c r="K13" s="122" t="str">
        <f>IF(K11="","",IFERROR(INDEX(#REF!,MATCH(K11,#REF!,0)),""))</f>
        <v/>
      </c>
      <c r="L13" s="123"/>
      <c r="M13" s="120" t="str">
        <f>IF(M11="","",IFERROR(INDEX(#REF!,MATCH(M11,#REF!,0)),""))</f>
        <v/>
      </c>
      <c r="N13" s="121"/>
    </row>
    <row r="14" spans="1:24" s="1" customFormat="1" x14ac:dyDescent="0.2">
      <c r="A14" s="120"/>
      <c r="B14" s="121"/>
      <c r="C14" s="122"/>
      <c r="D14" s="123"/>
      <c r="E14" s="91" t="s">
        <v>37</v>
      </c>
      <c r="F14" s="92"/>
      <c r="G14" s="122"/>
      <c r="H14" s="123"/>
      <c r="I14" s="122"/>
      <c r="J14" s="123"/>
      <c r="K14" s="122"/>
      <c r="L14" s="123"/>
      <c r="M14" s="120"/>
      <c r="N14" s="121"/>
    </row>
    <row r="15" spans="1:24" s="1" customFormat="1" x14ac:dyDescent="0.2">
      <c r="A15" s="120"/>
      <c r="B15" s="121"/>
      <c r="C15" s="122"/>
      <c r="D15" s="123"/>
      <c r="E15" s="122"/>
      <c r="F15" s="123"/>
      <c r="G15" s="91" t="s">
        <v>45</v>
      </c>
      <c r="H15" s="92"/>
      <c r="I15" s="122"/>
      <c r="J15" s="123"/>
      <c r="K15" s="122"/>
      <c r="L15" s="123"/>
      <c r="M15" s="120"/>
      <c r="N15" s="121"/>
    </row>
    <row r="16" spans="1:24" s="2" customFormat="1" x14ac:dyDescent="0.2">
      <c r="A16" s="124"/>
      <c r="B16" s="125"/>
      <c r="C16" s="128"/>
      <c r="D16" s="129"/>
      <c r="E16" s="128"/>
      <c r="F16" s="129"/>
      <c r="G16" s="91" t="s">
        <v>46</v>
      </c>
      <c r="H16" s="92"/>
      <c r="I16" s="146" t="s">
        <v>144</v>
      </c>
      <c r="J16" s="147"/>
      <c r="K16" s="128"/>
      <c r="L16" s="129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45550</v>
      </c>
      <c r="B17" s="76" t="s">
        <v>139</v>
      </c>
      <c r="C17" s="27">
        <f>IF(A17="","",IF(MONTH(A17+1)&lt;&gt;MONTH(A17),"",A17+1))</f>
        <v>45551</v>
      </c>
      <c r="D17" s="34" t="str">
        <f>IF(C17="","",IFERROR(INDEX(#REF!,MATCH(C17,#REF!,0)),""))</f>
        <v/>
      </c>
      <c r="E17" s="27">
        <f>IF(C17="","",IF(MONTH(C17+1)&lt;&gt;MONTH(C17),"",C17+1))</f>
        <v>45552</v>
      </c>
      <c r="F17" s="58" t="s">
        <v>94</v>
      </c>
      <c r="G17" s="27">
        <f>IF(E17="","",IF(MONTH(E17+1)&lt;&gt;MONTH(E17),"",E17+1))</f>
        <v>45553</v>
      </c>
      <c r="H17" s="34" t="str">
        <f>IF(G17="","",IFERROR(INDEX(#REF!,MATCH(G17,#REF!,0)),""))</f>
        <v/>
      </c>
      <c r="I17" s="27">
        <f>IF(G17="","",IF(MONTH(G17+1)&lt;&gt;MONTH(G17),"",G17+1))</f>
        <v>45554</v>
      </c>
      <c r="J17" s="34" t="str">
        <f>IF(I17="","",IFERROR(INDEX(#REF!,MATCH(I17,#REF!,0)),""))</f>
        <v/>
      </c>
      <c r="K17" s="27">
        <f>IF(I17="","",IF(MONTH(I17+1)&lt;&gt;MONTH(I17),"",I17+1))</f>
        <v>45555</v>
      </c>
      <c r="L17" s="34" t="str">
        <f>IF(K17="","",IFERROR(INDEX(#REF!,MATCH(K17,#REF!,0)),""))</f>
        <v/>
      </c>
      <c r="M17" s="32">
        <f>IF(K17="","",IF(MONTH(K17+1)&lt;&gt;MONTH(K17),"",K17+1))</f>
        <v>45556</v>
      </c>
      <c r="N17" s="33" t="str">
        <f>IF(M17="","",IFERROR(INDEX(#REF!,MATCH(M17,#REF!,0)),""))</f>
        <v/>
      </c>
    </row>
    <row r="18" spans="1:15" s="1" customFormat="1" x14ac:dyDescent="0.2">
      <c r="A18" s="144"/>
      <c r="B18" s="145"/>
      <c r="C18" s="156" t="s">
        <v>47</v>
      </c>
      <c r="D18" s="157"/>
      <c r="E18" s="157"/>
      <c r="F18" s="157"/>
      <c r="G18" s="157"/>
      <c r="H18" s="157"/>
      <c r="I18" s="157"/>
      <c r="J18" s="157"/>
      <c r="K18" s="157"/>
      <c r="L18" s="158"/>
      <c r="M18" s="120" t="str">
        <f>IF(M17="","",IFERROR(INDEX(#REF!,MATCH(M17,#REF!,0)),""))</f>
        <v/>
      </c>
      <c r="N18" s="121"/>
    </row>
    <row r="19" spans="1:15" s="1" customFormat="1" x14ac:dyDescent="0.2">
      <c r="A19" s="144"/>
      <c r="B19" s="145"/>
      <c r="C19" s="148"/>
      <c r="D19" s="149"/>
      <c r="E19" s="122" t="str">
        <f>IF(E17="","",IFERROR(INDEX(#REF!,MATCH(E17,#REF!,0)),""))</f>
        <v/>
      </c>
      <c r="F19" s="123"/>
      <c r="G19" s="148"/>
      <c r="H19" s="149"/>
      <c r="I19" s="122" t="str">
        <f>IF(I17="","",IFERROR(INDEX(#REF!,MATCH(I17,#REF!,0)),""))</f>
        <v/>
      </c>
      <c r="J19" s="123"/>
      <c r="K19" s="122" t="str">
        <f>IF(K17="","",IFERROR(INDEX(#REF!,MATCH(K17,#REF!,0)),""))</f>
        <v/>
      </c>
      <c r="L19" s="123"/>
      <c r="M19" s="120" t="str">
        <f>IF(M17="","",IFERROR(INDEX(#REF!,MATCH(M17,#REF!,0)),""))</f>
        <v/>
      </c>
      <c r="N19" s="121"/>
    </row>
    <row r="20" spans="1:15" s="1" customFormat="1" x14ac:dyDescent="0.2">
      <c r="A20" s="81"/>
      <c r="B20" s="82"/>
      <c r="C20" s="91" t="s">
        <v>35</v>
      </c>
      <c r="D20" s="92"/>
      <c r="E20" s="122"/>
      <c r="F20" s="123"/>
      <c r="G20" s="91" t="s">
        <v>53</v>
      </c>
      <c r="H20" s="92"/>
      <c r="I20" s="93"/>
      <c r="J20" s="94"/>
      <c r="K20" s="122"/>
      <c r="L20" s="123"/>
      <c r="M20" s="120"/>
      <c r="N20" s="121"/>
    </row>
    <row r="21" spans="1:15" s="1" customFormat="1" x14ac:dyDescent="0.2">
      <c r="A21" s="81"/>
      <c r="B21" s="82"/>
      <c r="C21" s="132"/>
      <c r="D21" s="133"/>
      <c r="E21" s="122"/>
      <c r="F21" s="123"/>
      <c r="G21" s="91"/>
      <c r="H21" s="92"/>
      <c r="I21" s="93"/>
      <c r="J21" s="94"/>
      <c r="K21" s="122"/>
      <c r="L21" s="123"/>
      <c r="M21" s="120"/>
      <c r="N21" s="121"/>
    </row>
    <row r="22" spans="1:15" s="2" customFormat="1" x14ac:dyDescent="0.2">
      <c r="A22" s="89"/>
      <c r="B22" s="90"/>
      <c r="C22" s="99"/>
      <c r="D22" s="100"/>
      <c r="E22" s="128"/>
      <c r="F22" s="129"/>
      <c r="G22" s="128"/>
      <c r="H22" s="129"/>
      <c r="I22" s="128"/>
      <c r="J22" s="129"/>
      <c r="K22" s="128"/>
      <c r="L22" s="129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45557</v>
      </c>
      <c r="B23" s="33" t="str">
        <f>IF(A23="","",IFERROR(INDEX(#REF!,MATCH(A23,#REF!,0)),""))</f>
        <v/>
      </c>
      <c r="C23" s="27">
        <f>IF(A23="","",IF(MONTH(A23+1)&lt;&gt;MONTH(A23),"",A23+1))</f>
        <v>45558</v>
      </c>
      <c r="D23" s="34" t="str">
        <f>IF(C23="","",IFERROR(INDEX(#REF!,MATCH(C23,#REF!,0)),""))</f>
        <v/>
      </c>
      <c r="E23" s="27">
        <f>IF(C23="","",IF(MONTH(C23+1)&lt;&gt;MONTH(C23),"",C23+1))</f>
        <v>45559</v>
      </c>
      <c r="F23" s="34" t="str">
        <f>IF(E23="","",IFERROR(INDEX(#REF!,MATCH(E23,#REF!,0)),""))</f>
        <v/>
      </c>
      <c r="G23" s="27">
        <f>IF(E23="","",IF(MONTH(E23+1)&lt;&gt;MONTH(E23),"",E23+1))</f>
        <v>45560</v>
      </c>
      <c r="H23" s="34" t="str">
        <f>IF(G23="","",IFERROR(INDEX(#REF!,MATCH(G23,#REF!,0)),""))</f>
        <v/>
      </c>
      <c r="I23" s="27">
        <f>IF(G23="","",IF(MONTH(G23+1)&lt;&gt;MONTH(G23),"",G23+1))</f>
        <v>45561</v>
      </c>
      <c r="J23" s="34" t="str">
        <f>IF(I23="","",IFERROR(INDEX(#REF!,MATCH(I23,#REF!,0)),""))</f>
        <v/>
      </c>
      <c r="K23" s="27">
        <f>IF(I23="","",IF(MONTH(I23+1)&lt;&gt;MONTH(I23),"",I23+1))</f>
        <v>45562</v>
      </c>
      <c r="L23" s="34" t="str">
        <f>IF(K23="","",IFERROR(INDEX(#REF!,MATCH(K23,#REF!,0)),""))</f>
        <v/>
      </c>
      <c r="M23" s="32">
        <f>IF(K23="","",IF(MONTH(K23+1)&lt;&gt;MONTH(K23),"",K23+1))</f>
        <v>45563</v>
      </c>
      <c r="N23" s="33" t="str">
        <f>IF(M23="","",IFERROR(INDEX(#REF!,MATCH(M23,#REF!,0)),""))</f>
        <v/>
      </c>
    </row>
    <row r="24" spans="1:15" s="1" customFormat="1" x14ac:dyDescent="0.2">
      <c r="A24" s="120" t="str">
        <f>IF(A23="","",IFERROR(INDEX(#REF!,MATCH(A23,#REF!,0)),""))</f>
        <v/>
      </c>
      <c r="B24" s="121"/>
      <c r="C24" s="156" t="s">
        <v>48</v>
      </c>
      <c r="D24" s="157"/>
      <c r="E24" s="157"/>
      <c r="F24" s="157"/>
      <c r="G24" s="157"/>
      <c r="H24" s="157"/>
      <c r="I24" s="157"/>
      <c r="J24" s="157"/>
      <c r="K24" s="157"/>
      <c r="L24" s="158"/>
      <c r="M24" s="144" t="s">
        <v>50</v>
      </c>
      <c r="N24" s="145"/>
    </row>
    <row r="25" spans="1:15" s="1" customFormat="1" x14ac:dyDescent="0.2">
      <c r="A25" s="120" t="str">
        <f>IF(A23="","",IFERROR(INDEX(#REF!,MATCH(A23,#REF!,0)),""))</f>
        <v/>
      </c>
      <c r="B25" s="121"/>
      <c r="C25" s="91" t="s">
        <v>35</v>
      </c>
      <c r="D25" s="92"/>
      <c r="E25" s="132" t="str">
        <f>IF(E23="","",IFERROR(INDEX(#REF!,MATCH(E23,#REF!,0)),""))</f>
        <v/>
      </c>
      <c r="F25" s="133"/>
      <c r="G25" s="93"/>
      <c r="H25" s="94"/>
      <c r="I25" s="132" t="str">
        <f>IF(I23="","",IFERROR(INDEX(#REF!,MATCH(I23,#REF!,0)),""))</f>
        <v/>
      </c>
      <c r="J25" s="133"/>
      <c r="K25" s="132" t="str">
        <f>IF(K23="","",IFERROR(INDEX(#REF!,MATCH(K23,#REF!,0)),""))</f>
        <v/>
      </c>
      <c r="L25" s="133"/>
      <c r="M25" s="144" t="s">
        <v>51</v>
      </c>
      <c r="N25" s="145"/>
    </row>
    <row r="26" spans="1:15" s="1" customFormat="1" x14ac:dyDescent="0.2">
      <c r="A26" s="120"/>
      <c r="B26" s="121"/>
      <c r="C26" s="132"/>
      <c r="D26" s="133"/>
      <c r="E26" s="132"/>
      <c r="F26" s="133"/>
      <c r="G26" s="91" t="s">
        <v>95</v>
      </c>
      <c r="H26" s="92"/>
      <c r="I26" s="91" t="s">
        <v>143</v>
      </c>
      <c r="J26" s="92"/>
      <c r="K26" s="132"/>
      <c r="L26" s="133"/>
      <c r="M26" s="120"/>
      <c r="N26" s="121"/>
    </row>
    <row r="27" spans="1:15" s="1" customFormat="1" x14ac:dyDescent="0.2">
      <c r="A27" s="120"/>
      <c r="B27" s="121"/>
      <c r="C27" s="154" t="s">
        <v>127</v>
      </c>
      <c r="D27" s="155"/>
      <c r="E27" s="132"/>
      <c r="F27" s="133"/>
      <c r="G27" s="91" t="s">
        <v>142</v>
      </c>
      <c r="H27" s="92"/>
      <c r="I27" s="93"/>
      <c r="J27" s="94"/>
      <c r="K27" s="132"/>
      <c r="L27" s="133"/>
      <c r="M27" s="120"/>
      <c r="N27" s="121"/>
    </row>
    <row r="28" spans="1:15" s="2" customFormat="1" x14ac:dyDescent="0.2">
      <c r="A28" s="124"/>
      <c r="B28" s="125"/>
      <c r="C28" s="150" t="s">
        <v>126</v>
      </c>
      <c r="D28" s="151"/>
      <c r="E28" s="152" t="s">
        <v>152</v>
      </c>
      <c r="F28" s="153"/>
      <c r="G28" s="99"/>
      <c r="H28" s="100"/>
      <c r="I28" s="132"/>
      <c r="J28" s="133"/>
      <c r="K28" s="99"/>
      <c r="L28" s="100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45564</v>
      </c>
      <c r="B29" s="33" t="str">
        <f>IF(A29="","",IFERROR(INDEX(#REF!,MATCH(A29,#REF!,0)),""))</f>
        <v/>
      </c>
      <c r="C29" s="27">
        <f>IF(A29="","",IF(MONTH(A29+1)&lt;&gt;MONTH(A29),"",A29+1))</f>
        <v>45565</v>
      </c>
      <c r="D29" s="34" t="str">
        <f>IF(C29="","",IFERROR(INDEX(#REF!,MATCH(C29,#REF!,0)),""))</f>
        <v/>
      </c>
      <c r="E29" s="27" t="str">
        <f>IF(C29="","",IF(MONTH(C29+1)&lt;&gt;MONTH(C29),"",C29+1))</f>
        <v/>
      </c>
      <c r="F29" s="34" t="str">
        <f>IF(E29="","",IFERROR(INDEX(#REF!,MATCH(E29,#REF!,0)),""))</f>
        <v/>
      </c>
      <c r="G29" s="27" t="str">
        <f>IF(E29="","",IF(MONTH(E29+1)&lt;&gt;MONTH(E29),"",E29+1))</f>
        <v/>
      </c>
      <c r="H29" s="34" t="str">
        <f>IF(G29="","",IFERROR(INDEX(#REF!,MATCH(G29,#REF!,0)),""))</f>
        <v/>
      </c>
      <c r="I29" s="27" t="str">
        <f>IF(G29="","",IF(MONTH(G29+1)&lt;&gt;MONTH(G29),"",G29+1))</f>
        <v/>
      </c>
      <c r="J29" s="34" t="str">
        <f>IF(I29="","",IFERROR(INDEX(#REF!,MATCH(I29,#REF!,0)),""))</f>
        <v/>
      </c>
      <c r="K29" s="27" t="str">
        <f>IF(I29="","",IF(MONTH(I29+1)&lt;&gt;MONTH(I29),"",I29+1))</f>
        <v/>
      </c>
      <c r="L29" s="34" t="str">
        <f>IF(K29="","",IFERROR(INDEX(#REF!,MATCH(K29,#REF!,0)),""))</f>
        <v/>
      </c>
      <c r="M29" s="32" t="str">
        <f>IF(K29="","",IF(MONTH(K29+1)&lt;&gt;MONTH(K29),"",K29+1))</f>
        <v/>
      </c>
      <c r="N29" s="33" t="str">
        <f>IF(M29="","",IFERROR(INDEX(#REF!,MATCH(M29,#REF!,0)),""))</f>
        <v/>
      </c>
    </row>
    <row r="30" spans="1:15" s="1" customFormat="1" x14ac:dyDescent="0.2">
      <c r="A30" s="144" t="s">
        <v>50</v>
      </c>
      <c r="B30" s="145"/>
      <c r="C30" s="156" t="s">
        <v>49</v>
      </c>
      <c r="D30" s="157"/>
      <c r="E30" s="157"/>
      <c r="F30" s="157"/>
      <c r="G30" s="157"/>
      <c r="H30" s="157"/>
      <c r="I30" s="157"/>
      <c r="J30" s="157"/>
      <c r="K30" s="157"/>
      <c r="L30" s="158"/>
      <c r="M30" s="120" t="str">
        <f>IF(M29="","",IFERROR(INDEX(#REF!,MATCH(M29,#REF!,0)),""))</f>
        <v/>
      </c>
      <c r="N30" s="121"/>
    </row>
    <row r="31" spans="1:15" s="1" customFormat="1" x14ac:dyDescent="0.2">
      <c r="A31" s="144" t="s">
        <v>51</v>
      </c>
      <c r="B31" s="145"/>
      <c r="C31" s="91" t="s">
        <v>35</v>
      </c>
      <c r="D31" s="92"/>
      <c r="E31" s="122" t="str">
        <f>IF(E29="","",IFERROR(INDEX(#REF!,MATCH(E29,#REF!,0)),""))</f>
        <v/>
      </c>
      <c r="F31" s="123"/>
      <c r="G31" s="122" t="str">
        <f>IF(G29="","",IFERROR(INDEX(#REF!,MATCH(G29,#REF!,0)),""))</f>
        <v/>
      </c>
      <c r="H31" s="123"/>
      <c r="I31" s="122" t="str">
        <f>IF(I29="","",IFERROR(INDEX(#REF!,MATCH(I29,#REF!,0)),""))</f>
        <v/>
      </c>
      <c r="J31" s="123"/>
      <c r="K31" s="122" t="str">
        <f>IF(K29="","",IFERROR(INDEX(#REF!,MATCH(K29,#REF!,0)),""))</f>
        <v/>
      </c>
      <c r="L31" s="123"/>
      <c r="M31" s="120" t="str">
        <f>IF(M29="","",IFERROR(INDEX(#REF!,MATCH(M29,#REF!,0)),""))</f>
        <v/>
      </c>
      <c r="N31" s="121"/>
    </row>
    <row r="32" spans="1:15" s="1" customFormat="1" x14ac:dyDescent="0.2">
      <c r="A32" s="120"/>
      <c r="B32" s="121"/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0"/>
      <c r="N32" s="121"/>
    </row>
    <row r="33" spans="1:22" s="1" customFormat="1" x14ac:dyDescent="0.2">
      <c r="A33" s="120"/>
      <c r="B33" s="121"/>
      <c r="C33" s="154" t="s">
        <v>121</v>
      </c>
      <c r="D33" s="155"/>
      <c r="E33" s="122"/>
      <c r="F33" s="123"/>
      <c r="G33" s="122"/>
      <c r="H33" s="123"/>
      <c r="I33" s="122"/>
      <c r="J33" s="123"/>
      <c r="K33" s="122"/>
      <c r="L33" s="123"/>
      <c r="M33" s="120"/>
      <c r="N33" s="121"/>
    </row>
    <row r="34" spans="1:22" s="2" customFormat="1" x14ac:dyDescent="0.2">
      <c r="A34" s="124"/>
      <c r="B34" s="125"/>
      <c r="C34" s="150" t="s">
        <v>122</v>
      </c>
      <c r="D34" s="151"/>
      <c r="E34" s="128"/>
      <c r="F34" s="129"/>
      <c r="G34" s="128"/>
      <c r="H34" s="129"/>
      <c r="I34" s="128"/>
      <c r="J34" s="129"/>
      <c r="K34" s="128"/>
      <c r="L34" s="129"/>
      <c r="M34" s="124"/>
      <c r="N34" s="125"/>
      <c r="O34" s="1"/>
    </row>
    <row r="35" spans="1:22" ht="18.75" x14ac:dyDescent="0.2">
      <c r="A35" s="32" t="str">
        <f>IF(M29="","",IF(MONTH(M29+1)&lt;&gt;MONTH(M29),"",M29+1))</f>
        <v/>
      </c>
      <c r="B35" s="33" t="str">
        <f>IF(A35="","",IFERROR(INDEX(#REF!,MATCH(A35,#REF!,0)),""))</f>
        <v/>
      </c>
      <c r="C35" s="27" t="str">
        <f>IF(A35="","",IF(MONTH(A35+1)&lt;&gt;MONTH(A35),"",A35+1))</f>
        <v/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122" t="str">
        <f>IF(C35="","",IFERROR(INDEX(#REF!,MATCH(C35,#REF!,0)),""))</f>
        <v/>
      </c>
      <c r="D36" s="123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45505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 t="str">
        <f>IF(WEEKDAY(P43,1)=startday,P43,"")</f>
        <v/>
      </c>
      <c r="Q45" s="35" t="str">
        <f>IF(P45="",IF(WEEKDAY(P43,1)=MOD(startday,7)+1,P43,""),P45+1)</f>
        <v/>
      </c>
      <c r="R45" s="35" t="str">
        <f>IF(Q45="",IF(WEEKDAY(P43,1)=MOD(startday+1,7)+1,P43,""),Q45+1)</f>
        <v/>
      </c>
      <c r="S45" s="35" t="str">
        <f>IF(R45="",IF(WEEKDAY(P43,1)=MOD(startday+2,7)+1,P43,""),R45+1)</f>
        <v/>
      </c>
      <c r="T45" s="35">
        <f>IF(S45="",IF(WEEKDAY(P43,1)=MOD(startday+3,7)+1,P43,""),S45+1)</f>
        <v>45505</v>
      </c>
      <c r="U45" s="35">
        <f>IF(T45="",IF(WEEKDAY(P43,1)=MOD(startday+4,7)+1,P43,""),T45+1)</f>
        <v>45506</v>
      </c>
      <c r="V45" s="35">
        <f>IF(U45="",IF(WEEKDAY(P43,1)=MOD(startday+5,7)+1,P43,""),U45+1)</f>
        <v>45507</v>
      </c>
    </row>
    <row r="46" spans="1:22" s="17" customFormat="1" ht="9.75" customHeight="1" x14ac:dyDescent="0.2">
      <c r="P46" s="35">
        <f>IF(V45="","",IF(MONTH(V45+1)&lt;&gt;MONTH(V45),"",V45+1))</f>
        <v>45508</v>
      </c>
      <c r="Q46" s="35">
        <f>IF(P46="","",IF(MONTH(P46+1)&lt;&gt;MONTH(P46),"",P46+1))</f>
        <v>45509</v>
      </c>
      <c r="R46" s="35">
        <f t="shared" ref="R46:V46" si="0">IF(Q46="","",IF(MONTH(Q46+1)&lt;&gt;MONTH(Q46),"",Q46+1))</f>
        <v>45510</v>
      </c>
      <c r="S46" s="35">
        <f>IF(R46="","",IF(MONTH(R46+1)&lt;&gt;MONTH(R46),"",R46+1))</f>
        <v>45511</v>
      </c>
      <c r="T46" s="35">
        <f t="shared" si="0"/>
        <v>45512</v>
      </c>
      <c r="U46" s="35">
        <f t="shared" si="0"/>
        <v>45513</v>
      </c>
      <c r="V46" s="35">
        <f t="shared" si="0"/>
        <v>45514</v>
      </c>
    </row>
    <row r="47" spans="1:22" s="17" customFormat="1" ht="9.75" customHeight="1" x14ac:dyDescent="0.2">
      <c r="P47" s="35">
        <f t="shared" ref="P47:P50" si="1">IF(V46="","",IF(MONTH(V46+1)&lt;&gt;MONTH(V46),"",V46+1))</f>
        <v>45515</v>
      </c>
      <c r="Q47" s="35">
        <f t="shared" ref="Q47:V50" si="2">IF(P47="","",IF(MONTH(P47+1)&lt;&gt;MONTH(P47),"",P47+1))</f>
        <v>45516</v>
      </c>
      <c r="R47" s="35">
        <f t="shared" si="2"/>
        <v>45517</v>
      </c>
      <c r="S47" s="35">
        <f t="shared" si="2"/>
        <v>45518</v>
      </c>
      <c r="T47" s="35">
        <f t="shared" si="2"/>
        <v>45519</v>
      </c>
      <c r="U47" s="35">
        <f t="shared" si="2"/>
        <v>45520</v>
      </c>
      <c r="V47" s="35">
        <f t="shared" si="2"/>
        <v>45521</v>
      </c>
    </row>
    <row r="48" spans="1:22" s="17" customFormat="1" ht="9.75" customHeight="1" x14ac:dyDescent="0.2">
      <c r="P48" s="35">
        <f t="shared" si="1"/>
        <v>45522</v>
      </c>
      <c r="Q48" s="35">
        <f t="shared" si="2"/>
        <v>45523</v>
      </c>
      <c r="R48" s="35">
        <f t="shared" si="2"/>
        <v>45524</v>
      </c>
      <c r="S48" s="35">
        <f t="shared" si="2"/>
        <v>45525</v>
      </c>
      <c r="T48" s="35">
        <f t="shared" si="2"/>
        <v>45526</v>
      </c>
      <c r="U48" s="35">
        <f t="shared" si="2"/>
        <v>45527</v>
      </c>
      <c r="V48" s="35">
        <f t="shared" si="2"/>
        <v>45528</v>
      </c>
    </row>
    <row r="49" spans="16:22" s="17" customFormat="1" ht="9.75" customHeight="1" x14ac:dyDescent="0.2">
      <c r="P49" s="35">
        <f t="shared" si="1"/>
        <v>45529</v>
      </c>
      <c r="Q49" s="35">
        <f t="shared" si="2"/>
        <v>45530</v>
      </c>
      <c r="R49" s="35">
        <f t="shared" si="2"/>
        <v>45531</v>
      </c>
      <c r="S49" s="35">
        <f t="shared" si="2"/>
        <v>45532</v>
      </c>
      <c r="T49" s="35">
        <f t="shared" si="2"/>
        <v>45533</v>
      </c>
      <c r="U49" s="35">
        <f t="shared" si="2"/>
        <v>45534</v>
      </c>
      <c r="V49" s="35">
        <f t="shared" si="2"/>
        <v>45535</v>
      </c>
    </row>
    <row r="50" spans="16:22" s="17" customFormat="1" ht="9.75" customHeight="1" x14ac:dyDescent="0.2">
      <c r="P50" s="35" t="str">
        <f t="shared" si="1"/>
        <v/>
      </c>
      <c r="Q50" s="35" t="str">
        <f t="shared" si="2"/>
        <v/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45566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 t="str">
        <f>IF(WEEKDAY(P53,1)=startday,P53,"")</f>
        <v/>
      </c>
      <c r="Q55" s="35" t="str">
        <f>IF(P55="",IF(WEEKDAY(P53,1)=MOD(startday,7)+1,P53,""),P55+1)</f>
        <v/>
      </c>
      <c r="R55" s="35">
        <f>IF(Q55="",IF(WEEKDAY(P53,1)=MOD(startday+1,7)+1,P53,""),Q55+1)</f>
        <v>45566</v>
      </c>
      <c r="S55" s="35">
        <f>IF(R55="",IF(WEEKDAY(P53,1)=MOD(startday+2,7)+1,P53,""),R55+1)</f>
        <v>45567</v>
      </c>
      <c r="T55" s="35">
        <f>IF(S55="",IF(WEEKDAY(P53,1)=MOD(startday+3,7)+1,P53,""),S55+1)</f>
        <v>45568</v>
      </c>
      <c r="U55" s="35">
        <f>IF(T55="",IF(WEEKDAY(P53,1)=MOD(startday+4,7)+1,P53,""),T55+1)</f>
        <v>45569</v>
      </c>
      <c r="V55" s="35">
        <f>IF(U55="",IF(WEEKDAY(P53,1)=MOD(startday+5,7)+1,P53,""),U55+1)</f>
        <v>45570</v>
      </c>
    </row>
    <row r="56" spans="16:22" s="17" customFormat="1" ht="9.75" customHeight="1" x14ac:dyDescent="0.2">
      <c r="P56" s="35">
        <f>IF(V55="","",IF(MONTH(V55+1)&lt;&gt;MONTH(V55),"",V55+1))</f>
        <v>45571</v>
      </c>
      <c r="Q56" s="35">
        <f>IF(P56="","",IF(MONTH(P56+1)&lt;&gt;MONTH(P56),"",P56+1))</f>
        <v>45572</v>
      </c>
      <c r="R56" s="35">
        <f t="shared" ref="R56:S60" si="3">IF(Q56="","",IF(MONTH(Q56+1)&lt;&gt;MONTH(Q56),"",Q56+1))</f>
        <v>45573</v>
      </c>
      <c r="S56" s="35">
        <f>IF(R56="","",IF(MONTH(R56+1)&lt;&gt;MONTH(R56),"",R56+1))</f>
        <v>45574</v>
      </c>
      <c r="T56" s="35">
        <f t="shared" ref="T56:V60" si="4">IF(S56="","",IF(MONTH(S56+1)&lt;&gt;MONTH(S56),"",S56+1))</f>
        <v>45575</v>
      </c>
      <c r="U56" s="35">
        <f t="shared" si="4"/>
        <v>45576</v>
      </c>
      <c r="V56" s="35">
        <f t="shared" si="4"/>
        <v>45577</v>
      </c>
    </row>
    <row r="57" spans="16:22" s="17" customFormat="1" ht="9.75" customHeight="1" x14ac:dyDescent="0.2">
      <c r="P57" s="35">
        <f t="shared" ref="P57:P60" si="5">IF(V56="","",IF(MONTH(V56+1)&lt;&gt;MONTH(V56),"",V56+1))</f>
        <v>45578</v>
      </c>
      <c r="Q57" s="35">
        <f t="shared" ref="Q57:Q60" si="6">IF(P57="","",IF(MONTH(P57+1)&lt;&gt;MONTH(P57),"",P57+1))</f>
        <v>45579</v>
      </c>
      <c r="R57" s="35">
        <f t="shared" si="3"/>
        <v>45580</v>
      </c>
      <c r="S57" s="35">
        <f t="shared" si="3"/>
        <v>45581</v>
      </c>
      <c r="T57" s="35">
        <f t="shared" si="4"/>
        <v>45582</v>
      </c>
      <c r="U57" s="35">
        <f t="shared" si="4"/>
        <v>45583</v>
      </c>
      <c r="V57" s="35">
        <f t="shared" si="4"/>
        <v>45584</v>
      </c>
    </row>
    <row r="58" spans="16:22" s="17" customFormat="1" ht="9.75" customHeight="1" x14ac:dyDescent="0.2">
      <c r="P58" s="35">
        <f t="shared" si="5"/>
        <v>45585</v>
      </c>
      <c r="Q58" s="35">
        <f t="shared" si="6"/>
        <v>45586</v>
      </c>
      <c r="R58" s="35">
        <f t="shared" si="3"/>
        <v>45587</v>
      </c>
      <c r="S58" s="35">
        <f t="shared" si="3"/>
        <v>45588</v>
      </c>
      <c r="T58" s="35">
        <f t="shared" si="4"/>
        <v>45589</v>
      </c>
      <c r="U58" s="35">
        <f t="shared" si="4"/>
        <v>45590</v>
      </c>
      <c r="V58" s="35">
        <f t="shared" si="4"/>
        <v>45591</v>
      </c>
    </row>
    <row r="59" spans="16:22" s="17" customFormat="1" ht="9.75" customHeight="1" x14ac:dyDescent="0.2">
      <c r="P59" s="35">
        <f t="shared" si="5"/>
        <v>45592</v>
      </c>
      <c r="Q59" s="35">
        <f t="shared" si="6"/>
        <v>45593</v>
      </c>
      <c r="R59" s="35">
        <f t="shared" si="3"/>
        <v>45594</v>
      </c>
      <c r="S59" s="35">
        <f t="shared" si="3"/>
        <v>45595</v>
      </c>
      <c r="T59" s="35">
        <f t="shared" si="4"/>
        <v>45596</v>
      </c>
      <c r="U59" s="35" t="str">
        <f t="shared" si="4"/>
        <v/>
      </c>
      <c r="V59" s="35" t="str">
        <f t="shared" si="4"/>
        <v/>
      </c>
    </row>
    <row r="60" spans="16:22" s="17" customFormat="1" ht="9.75" customHeight="1" x14ac:dyDescent="0.2">
      <c r="P60" s="35" t="str">
        <f t="shared" si="5"/>
        <v/>
      </c>
      <c r="Q60" s="35" t="str">
        <f t="shared" si="6"/>
        <v/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188">
    <mergeCell ref="A1:N1"/>
    <mergeCell ref="C18:L18"/>
    <mergeCell ref="C24:L24"/>
    <mergeCell ref="C30:L30"/>
    <mergeCell ref="K36:N36"/>
    <mergeCell ref="E41:J41"/>
    <mergeCell ref="P43:V43"/>
    <mergeCell ref="P53:V53"/>
    <mergeCell ref="A39:B39"/>
    <mergeCell ref="C39:D39"/>
    <mergeCell ref="K39:N39"/>
    <mergeCell ref="A40:B40"/>
    <mergeCell ref="C40:D40"/>
    <mergeCell ref="K40:N40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E27:F27"/>
    <mergeCell ref="G27:H27"/>
    <mergeCell ref="I27:J27"/>
    <mergeCell ref="K27:L27"/>
    <mergeCell ref="C27:D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2:N22"/>
    <mergeCell ref="A24:B24"/>
    <mergeCell ref="M24:N24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I20:J20"/>
    <mergeCell ref="K20:L20"/>
    <mergeCell ref="M20:N20"/>
    <mergeCell ref="G20:H20"/>
    <mergeCell ref="K14:L14"/>
    <mergeCell ref="G12:H12"/>
    <mergeCell ref="I19:J19"/>
    <mergeCell ref="K19:L19"/>
    <mergeCell ref="M19:N19"/>
    <mergeCell ref="A18:B18"/>
    <mergeCell ref="M15:N15"/>
    <mergeCell ref="A16:B16"/>
    <mergeCell ref="C16:D16"/>
    <mergeCell ref="E16:F16"/>
    <mergeCell ref="I16:J16"/>
    <mergeCell ref="K16:L16"/>
    <mergeCell ref="M16:N16"/>
    <mergeCell ref="A15:B15"/>
    <mergeCell ref="C15:D15"/>
    <mergeCell ref="E15:F15"/>
    <mergeCell ref="I15:J15"/>
    <mergeCell ref="K15:L15"/>
    <mergeCell ref="M18:N18"/>
    <mergeCell ref="A19:B19"/>
    <mergeCell ref="C19:D19"/>
    <mergeCell ref="E19:F19"/>
    <mergeCell ref="G16:H16"/>
    <mergeCell ref="G19:H19"/>
    <mergeCell ref="I8:J8"/>
    <mergeCell ref="K8:L8"/>
    <mergeCell ref="I13:J13"/>
    <mergeCell ref="K13:L13"/>
    <mergeCell ref="M10:N10"/>
    <mergeCell ref="A12:B12"/>
    <mergeCell ref="C12:D12"/>
    <mergeCell ref="E12:F12"/>
    <mergeCell ref="G15:H15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  <mergeCell ref="M13:N13"/>
    <mergeCell ref="A14:B14"/>
    <mergeCell ref="C14:D14"/>
    <mergeCell ref="E14:F14"/>
    <mergeCell ref="G14:H14"/>
    <mergeCell ref="I14:J14"/>
    <mergeCell ref="M14:N14"/>
    <mergeCell ref="A13:B13"/>
    <mergeCell ref="C13:D13"/>
    <mergeCell ref="E13:F13"/>
    <mergeCell ref="G13:H13"/>
    <mergeCell ref="A7:B7"/>
    <mergeCell ref="C7:D7"/>
    <mergeCell ref="E7:F7"/>
    <mergeCell ref="G7:H7"/>
    <mergeCell ref="I7:J7"/>
    <mergeCell ref="K7:L7"/>
    <mergeCell ref="M7:N7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A6:B6"/>
    <mergeCell ref="C6:D6"/>
    <mergeCell ref="E6:F6"/>
    <mergeCell ref="G6:H6"/>
    <mergeCell ref="I6:J6"/>
    <mergeCell ref="K6:L6"/>
    <mergeCell ref="A2:N2"/>
    <mergeCell ref="A4:B4"/>
    <mergeCell ref="C4:D4"/>
    <mergeCell ref="E4:F4"/>
    <mergeCell ref="G4:H4"/>
    <mergeCell ref="I4:J4"/>
    <mergeCell ref="K4:L4"/>
    <mergeCell ref="M4:N4"/>
    <mergeCell ref="M6:N6"/>
  </mergeCells>
  <hyperlinks>
    <hyperlink ref="E41" r:id="rId1" xr:uid="{00000000-0004-0000-0200-000000000000}"/>
  </hyperlinks>
  <printOptions horizontalCentered="1"/>
  <pageMargins left="0.35" right="0.35" top="0.25" bottom="0.25" header="0.25" footer="0.25"/>
  <pageSetup scale="95" orientation="landscape" horizontalDpi="1200" verticalDpi="1200" r:id="rId2"/>
  <headerFooter alignWithMargins="0"/>
  <ignoredErrors>
    <ignoredError sqref="C39:J40 C5 E5:N5 C8:N10 E7:N7 G6:N6 C14:D14 F12 C23:N23 M18:N18 C29:N29 N24 C32:N32 M30:N30 I12:N12 C13:D13 I13:N13 C11:G11 I11:N11 E19:F19 E25:F25 E31:N31 N25 I19:N19 E20:F20 K20:N20 C17:E17 C15:F16 I15:N15 I25:L25 C26:F26 K26:N26 C37:N38 C36:J36 F13 F14:N14 G17:N17 E21:F21 K21:N21 E22:N22 E27:F27 G28:H28 C35:N35 E33:N34 K27:N27 J16:N16 K28:N28" formula="1"/>
  </ignoredError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60"/>
  <sheetViews>
    <sheetView showGridLines="0" topLeftCell="A2" zoomScaleNormal="100" workbookViewId="0">
      <selection activeCell="G12" sqref="G12:H12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45566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DATE('1'!D3,'1'!H3+3,1)</f>
        <v>45566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117">
        <f>A11</f>
        <v>45571</v>
      </c>
      <c r="B4" s="118"/>
      <c r="C4" s="118">
        <f>C11</f>
        <v>45572</v>
      </c>
      <c r="D4" s="118"/>
      <c r="E4" s="118">
        <f>E11</f>
        <v>45573</v>
      </c>
      <c r="F4" s="118"/>
      <c r="G4" s="118">
        <f>G11</f>
        <v>45574</v>
      </c>
      <c r="H4" s="118"/>
      <c r="I4" s="118">
        <f>I11</f>
        <v>45575</v>
      </c>
      <c r="J4" s="118"/>
      <c r="K4" s="118">
        <f>K11</f>
        <v>45576</v>
      </c>
      <c r="L4" s="118"/>
      <c r="M4" s="118">
        <f>M11</f>
        <v>45577</v>
      </c>
      <c r="N4" s="119"/>
    </row>
    <row r="5" spans="1:24" s="1" customFormat="1" ht="18.75" x14ac:dyDescent="0.2">
      <c r="A5" s="32" t="str">
        <f>IF(WEEKDAY($B$3,1)=startday,$B$3,"")</f>
        <v/>
      </c>
      <c r="B5" s="33" t="str">
        <f>IF(A5="","",IFERROR(INDEX(#REF!,MATCH(A5,#REF!,0)),""))</f>
        <v/>
      </c>
      <c r="C5" s="27" t="str">
        <f>IF(A5="",IF(WEEKDAY(B3,1)=MOD(startday,7)+1,$B$3,""),A5+1)</f>
        <v/>
      </c>
      <c r="D5" s="34" t="str">
        <f>IF(C5="","",IFERROR(INDEX(#REF!,MATCH(C5,#REF!,0)),""))</f>
        <v/>
      </c>
      <c r="E5" s="27">
        <f>IF(C5="",IF(WEEKDAY($B$3,1)=MOD(startday+1,7)+1,$B$3,""),C5+1)</f>
        <v>45566</v>
      </c>
      <c r="F5" s="34" t="str">
        <f>IF(E5="","",IFERROR(INDEX(#REF!,MATCH(E5,#REF!,0)),""))</f>
        <v/>
      </c>
      <c r="G5" s="27">
        <f>IF(E5="",IF(WEEKDAY($B$3,1)=MOD(startday+2,7)+1,$B$3,""),E5+1)</f>
        <v>45567</v>
      </c>
      <c r="H5" s="34" t="str">
        <f>IF(G5="","",IFERROR(INDEX(#REF!,MATCH(G5,#REF!,0)),""))</f>
        <v/>
      </c>
      <c r="I5" s="27">
        <f>IF(G5="",IF(WEEKDAY($B$3,1)=MOD(startday+3,7)+1,$B$3,""),G5+1)</f>
        <v>45568</v>
      </c>
      <c r="J5" s="34" t="str">
        <f>IF(I5="","",IFERROR(INDEX(#REF!,MATCH(I5,#REF!,0)),""))</f>
        <v/>
      </c>
      <c r="K5" s="27">
        <f>IF(I5="",IF(WEEKDAY($B$3,1)=MOD(startday+4,7)+1,$B$3,""),I5+1)</f>
        <v>45569</v>
      </c>
      <c r="L5" s="34" t="str">
        <f>IF(K5="","",IFERROR(INDEX(#REF!,MATCH(K5,#REF!,0)),""))</f>
        <v/>
      </c>
      <c r="M5" s="32">
        <f>IF(K5="",IF(WEEKDAY($B$3,1)=MOD(startday+5,7)+1,$B$3,""),K5+1)</f>
        <v>45570</v>
      </c>
      <c r="N5" s="33" t="str">
        <f>IF(M5="","",IFERROR(INDEX(#REF!,MATCH(M5,#REF!,0)),""))</f>
        <v/>
      </c>
    </row>
    <row r="6" spans="1:24" s="1" customFormat="1" x14ac:dyDescent="0.2">
      <c r="A6" s="120" t="str">
        <f>IF(A5="","",IFERROR(INDEX(#REF!,MATCH(A5,#REF!,0)),""))</f>
        <v/>
      </c>
      <c r="B6" s="121"/>
      <c r="C6" s="156" t="s">
        <v>49</v>
      </c>
      <c r="D6" s="157"/>
      <c r="E6" s="157"/>
      <c r="F6" s="157"/>
      <c r="G6" s="157"/>
      <c r="H6" s="157"/>
      <c r="I6" s="157"/>
      <c r="J6" s="157"/>
      <c r="K6" s="157"/>
      <c r="L6" s="158"/>
      <c r="M6" s="144" t="s">
        <v>140</v>
      </c>
      <c r="N6" s="145"/>
    </row>
    <row r="7" spans="1:24" s="1" customFormat="1" x14ac:dyDescent="0.2">
      <c r="A7" s="120" t="str">
        <f>IF(A5="","",IFERROR(INDEX(#REF!,MATCH(A5,#REF!,0)),""))</f>
        <v/>
      </c>
      <c r="B7" s="121"/>
      <c r="C7" s="132" t="str">
        <f>IF(C5="","",IFERROR(INDEX(#REF!,MATCH(C5,#REF!,0)),""))</f>
        <v/>
      </c>
      <c r="D7" s="133"/>
      <c r="E7" s="132" t="str">
        <f>IF(E5="","",IFERROR(INDEX(#REF!,MATCH(E5,#REF!,0)),""))</f>
        <v/>
      </c>
      <c r="F7" s="133"/>
      <c r="G7" s="132" t="str">
        <f>IF(G5="","",IFERROR(INDEX(#REF!,MATCH(G5,#REF!,0)),""))</f>
        <v/>
      </c>
      <c r="H7" s="133"/>
      <c r="I7" s="132" t="str">
        <f>IF(I5="","",IFERROR(INDEX(#REF!,MATCH(I5,#REF!,0)),""))</f>
        <v/>
      </c>
      <c r="J7" s="133"/>
      <c r="K7" s="132" t="str">
        <f>IF(K5="","",IFERROR(INDEX(#REF!,MATCH(K5,#REF!,0)),""))</f>
        <v/>
      </c>
      <c r="L7" s="133"/>
      <c r="M7" s="144" t="s">
        <v>141</v>
      </c>
      <c r="N7" s="145"/>
    </row>
    <row r="8" spans="1:24" s="1" customFormat="1" x14ac:dyDescent="0.2">
      <c r="A8" s="120" t="s">
        <v>0</v>
      </c>
      <c r="B8" s="121"/>
      <c r="C8" s="132" t="s">
        <v>0</v>
      </c>
      <c r="D8" s="133"/>
      <c r="E8" s="154" t="s">
        <v>121</v>
      </c>
      <c r="F8" s="155"/>
      <c r="G8" s="93" t="s">
        <v>55</v>
      </c>
      <c r="H8" s="94"/>
      <c r="I8" s="132" t="s">
        <v>0</v>
      </c>
      <c r="J8" s="133"/>
      <c r="K8" s="132" t="s">
        <v>0</v>
      </c>
      <c r="L8" s="133"/>
      <c r="M8" s="120" t="s">
        <v>0</v>
      </c>
      <c r="N8" s="121"/>
    </row>
    <row r="9" spans="1:24" s="1" customFormat="1" x14ac:dyDescent="0.2">
      <c r="A9" s="120" t="s">
        <v>0</v>
      </c>
      <c r="B9" s="121"/>
      <c r="C9" s="132" t="s">
        <v>0</v>
      </c>
      <c r="D9" s="133"/>
      <c r="E9" s="154" t="s">
        <v>123</v>
      </c>
      <c r="F9" s="155"/>
      <c r="G9" s="93" t="s">
        <v>168</v>
      </c>
      <c r="H9" s="94"/>
      <c r="I9" s="132" t="s">
        <v>0</v>
      </c>
      <c r="J9" s="133"/>
      <c r="K9" s="132" t="s">
        <v>0</v>
      </c>
      <c r="L9" s="133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99" t="s">
        <v>0</v>
      </c>
      <c r="D10" s="100"/>
      <c r="E10" s="99" t="s">
        <v>0</v>
      </c>
      <c r="F10" s="100"/>
      <c r="G10" s="99" t="s">
        <v>0</v>
      </c>
      <c r="H10" s="100"/>
      <c r="I10" s="99" t="s">
        <v>0</v>
      </c>
      <c r="J10" s="100"/>
      <c r="K10" s="99" t="s">
        <v>0</v>
      </c>
      <c r="L10" s="100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45571</v>
      </c>
      <c r="B11" s="60" t="s">
        <v>54</v>
      </c>
      <c r="C11" s="27">
        <f>IF(A11="","",IF(MONTH(A11+1)&lt;&gt;MONTH(A11),"",A11+1))</f>
        <v>45572</v>
      </c>
      <c r="D11" s="34" t="str">
        <f>IF(C11="","",IFERROR(INDEX(#REF!,MATCH(C11,#REF!,0)),""))</f>
        <v/>
      </c>
      <c r="E11" s="27">
        <f>IF(C11="","",IF(MONTH(C11+1)&lt;&gt;MONTH(C11),"",C11+1))</f>
        <v>45573</v>
      </c>
      <c r="F11" s="34" t="str">
        <f>IF(E11="","",IFERROR(INDEX(#REF!,MATCH(E11,#REF!,0)),""))</f>
        <v/>
      </c>
      <c r="G11" s="27">
        <f>IF(E11="","",IF(MONTH(E11+1)&lt;&gt;MONTH(E11),"",E11+1))</f>
        <v>45574</v>
      </c>
      <c r="H11" s="34" t="str">
        <f>IF(G11="","",IFERROR(INDEX(#REF!,MATCH(G11,#REF!,0)),""))</f>
        <v/>
      </c>
      <c r="I11" s="27">
        <f>IF(G11="","",IF(MONTH(G11+1)&lt;&gt;MONTH(G11),"",G11+1))</f>
        <v>45575</v>
      </c>
      <c r="J11" s="34" t="str">
        <f>IF(I11="","",IFERROR(INDEX(#REF!,MATCH(I11,#REF!,0)),""))</f>
        <v/>
      </c>
      <c r="K11" s="27">
        <f>IF(I11="","",IF(MONTH(I11+1)&lt;&gt;MONTH(I11),"",I11+1))</f>
        <v>45576</v>
      </c>
      <c r="L11" s="34" t="str">
        <f>IF(K11="","",IFERROR(INDEX(#REF!,MATCH(K11,#REF!,0)),""))</f>
        <v/>
      </c>
      <c r="M11" s="32">
        <f>IF(K11="","",IF(MONTH(K11+1)&lt;&gt;MONTH(K11),"",K11+1))</f>
        <v>45577</v>
      </c>
      <c r="N11" s="33" t="str">
        <f>IF(M11="","",IFERROR(INDEX(#REF!,MATCH(M11,#REF!,0)),""))</f>
        <v/>
      </c>
    </row>
    <row r="12" spans="1:24" s="1" customFormat="1" x14ac:dyDescent="0.2">
      <c r="A12" s="68" t="s">
        <v>106</v>
      </c>
      <c r="B12" s="69"/>
      <c r="C12" s="91" t="s">
        <v>35</v>
      </c>
      <c r="D12" s="92"/>
      <c r="E12" s="93" t="s">
        <v>190</v>
      </c>
      <c r="F12" s="94"/>
      <c r="G12" s="91" t="s">
        <v>91</v>
      </c>
      <c r="H12" s="92"/>
      <c r="I12" s="91" t="s">
        <v>96</v>
      </c>
      <c r="J12" s="92"/>
      <c r="K12" s="91" t="s">
        <v>56</v>
      </c>
      <c r="L12" s="92"/>
      <c r="M12" s="120" t="str">
        <f>IF(M11="","",IFERROR(INDEX(#REF!,MATCH(M11,#REF!,0)),""))</f>
        <v/>
      </c>
      <c r="N12" s="121"/>
    </row>
    <row r="13" spans="1:24" s="1" customFormat="1" x14ac:dyDescent="0.2">
      <c r="A13" s="66" t="s">
        <v>128</v>
      </c>
      <c r="B13" s="65"/>
      <c r="C13" s="132" t="str">
        <f>IF(C11="","",IFERROR(INDEX(#REF!,MATCH(C11,#REF!,0)),""))</f>
        <v/>
      </c>
      <c r="D13" s="133"/>
      <c r="G13" s="132" t="str">
        <f>IF(G11="","",IFERROR(INDEX(#REF!,MATCH(G11,#REF!,0)),""))</f>
        <v/>
      </c>
      <c r="H13" s="133"/>
      <c r="I13" s="132" t="str">
        <f>IF(I11="","",IFERROR(INDEX(#REF!,MATCH(I11,#REF!,0)),""))</f>
        <v/>
      </c>
      <c r="J13" s="133"/>
      <c r="K13" s="132" t="str">
        <f>IF(K11="","",IFERROR(INDEX(#REF!,MATCH(K11,#REF!,0)),""))</f>
        <v/>
      </c>
      <c r="L13" s="133"/>
      <c r="M13" s="120" t="str">
        <f>IF(M11="","",IFERROR(INDEX(#REF!,MATCH(M11,#REF!,0)),""))</f>
        <v/>
      </c>
      <c r="N13" s="121"/>
    </row>
    <row r="14" spans="1:24" s="1" customFormat="1" x14ac:dyDescent="0.2">
      <c r="A14" s="66" t="s">
        <v>129</v>
      </c>
      <c r="B14" s="67"/>
      <c r="C14" s="154" t="s">
        <v>124</v>
      </c>
      <c r="D14" s="155"/>
      <c r="E14" s="132"/>
      <c r="F14" s="133"/>
      <c r="G14" s="132"/>
      <c r="H14" s="133"/>
      <c r="I14" s="132"/>
      <c r="J14" s="133"/>
      <c r="K14" s="132"/>
      <c r="L14" s="133"/>
      <c r="M14" s="120"/>
      <c r="N14" s="121"/>
    </row>
    <row r="15" spans="1:24" s="1" customFormat="1" x14ac:dyDescent="0.2">
      <c r="A15" s="70" t="s">
        <v>130</v>
      </c>
      <c r="B15" s="71"/>
      <c r="C15" s="154" t="s">
        <v>37</v>
      </c>
      <c r="D15" s="155"/>
      <c r="E15" s="132"/>
      <c r="F15" s="133"/>
      <c r="G15" s="132"/>
      <c r="H15" s="133"/>
      <c r="I15" s="132"/>
      <c r="J15" s="133"/>
      <c r="K15" s="132"/>
      <c r="L15" s="133"/>
      <c r="M15" s="120"/>
      <c r="N15" s="121"/>
    </row>
    <row r="16" spans="1:24" s="2" customFormat="1" x14ac:dyDescent="0.2">
      <c r="A16" s="72" t="str">
        <f>IF(A14="","",IFERROR(INDEX(#REF!,MATCH(A14,#REF!,0)),""))</f>
        <v/>
      </c>
      <c r="B16" s="73"/>
      <c r="C16" s="132"/>
      <c r="D16" s="133"/>
      <c r="E16" s="99"/>
      <c r="F16" s="100"/>
      <c r="G16" s="152" t="s">
        <v>151</v>
      </c>
      <c r="H16" s="153"/>
      <c r="I16" s="99"/>
      <c r="J16" s="100"/>
      <c r="K16" s="99"/>
      <c r="L16" s="100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45578</v>
      </c>
      <c r="B17" s="33" t="str">
        <f>IF(A17="","",IFERROR(INDEX(#REF!,MATCH(A17,#REF!,0)),""))</f>
        <v/>
      </c>
      <c r="C17" s="55">
        <f>IF(A17="","",IF(MONTH(A17+1)&lt;&gt;MONTH(A17),"",A17+1))</f>
        <v>45579</v>
      </c>
      <c r="D17" s="57" t="s">
        <v>12</v>
      </c>
      <c r="E17" s="27">
        <f>IF(C17="","",IF(MONTH(C17+1)&lt;&gt;MONTH(C17),"",C17+1))</f>
        <v>45580</v>
      </c>
      <c r="F17" s="34" t="str">
        <f>IF(E17="","",IFERROR(INDEX(#REF!,MATCH(E17,#REF!,0)),""))</f>
        <v/>
      </c>
      <c r="G17" s="27">
        <f>IF(E17="","",IF(MONTH(E17+1)&lt;&gt;MONTH(E17),"",E17+1))</f>
        <v>45581</v>
      </c>
      <c r="H17" s="34" t="str">
        <f>IF(G17="","",IFERROR(INDEX(#REF!,MATCH(G17,#REF!,0)),""))</f>
        <v/>
      </c>
      <c r="I17" s="27">
        <f>IF(G17="","",IF(MONTH(G17+1)&lt;&gt;MONTH(G17),"",G17+1))</f>
        <v>45582</v>
      </c>
      <c r="J17" s="34" t="str">
        <f>IF(I17="","",IFERROR(INDEX(#REF!,MATCH(I17,#REF!,0)),""))</f>
        <v/>
      </c>
      <c r="K17" s="27">
        <f>IF(I17="","",IF(MONTH(I17+1)&lt;&gt;MONTH(I17),"",I17+1))</f>
        <v>45583</v>
      </c>
      <c r="L17" s="34" t="str">
        <f>IF(K17="","",IFERROR(INDEX(#REF!,MATCH(K17,#REF!,0)),""))</f>
        <v/>
      </c>
      <c r="M17" s="32">
        <f>IF(K17="","",IF(MONTH(K17+1)&lt;&gt;MONTH(K17),"",K17+1))</f>
        <v>45584</v>
      </c>
      <c r="N17" s="33" t="str">
        <f>IF(M17="","",IFERROR(INDEX(#REF!,MATCH(M17,#REF!,0)),""))</f>
        <v/>
      </c>
    </row>
    <row r="18" spans="1:15" s="1" customFormat="1" x14ac:dyDescent="0.2">
      <c r="A18" s="120" t="str">
        <f>IF(A17="","",IFERROR(INDEX(#REF!,MATCH(A17,#REF!,0)),""))</f>
        <v/>
      </c>
      <c r="B18" s="121"/>
      <c r="C18" s="85" t="s">
        <v>34</v>
      </c>
      <c r="D18" s="86"/>
      <c r="E18" s="91" t="s">
        <v>35</v>
      </c>
      <c r="F18" s="92"/>
      <c r="G18" s="93" t="s">
        <v>171</v>
      </c>
      <c r="H18" s="94"/>
      <c r="I18" s="132" t="str">
        <f>IF(I17="","",IFERROR(INDEX(#REF!,MATCH(I17,#REF!,0)),""))</f>
        <v/>
      </c>
      <c r="J18" s="133"/>
      <c r="K18" s="91" t="s">
        <v>172</v>
      </c>
      <c r="L18" s="92"/>
      <c r="M18" s="120" t="str">
        <f>IF(M17="","",IFERROR(INDEX(#REF!,MATCH(M17,#REF!,0)),""))</f>
        <v/>
      </c>
      <c r="N18" s="121"/>
    </row>
    <row r="19" spans="1:15" s="1" customFormat="1" x14ac:dyDescent="0.2">
      <c r="A19" s="120" t="str">
        <f>IF(A17="","",IFERROR(INDEX(#REF!,MATCH(A17,#REF!,0)),""))</f>
        <v/>
      </c>
      <c r="B19" s="121"/>
      <c r="C19" s="85" t="s">
        <v>60</v>
      </c>
      <c r="D19" s="86"/>
      <c r="E19" s="132" t="str">
        <f>IF(E17="","",IFERROR(INDEX(#REF!,MATCH(E17,#REF!,0)),""))</f>
        <v/>
      </c>
      <c r="F19" s="133"/>
      <c r="G19" s="93" t="s">
        <v>174</v>
      </c>
      <c r="H19" s="94"/>
      <c r="I19" s="132" t="str">
        <f>IF(I17="","",IFERROR(INDEX(#REF!,MATCH(I17,#REF!,0)),""))</f>
        <v/>
      </c>
      <c r="J19" s="133"/>
      <c r="K19" s="91" t="s">
        <v>173</v>
      </c>
      <c r="L19" s="92"/>
      <c r="M19" s="120" t="str">
        <f>IF(M17="","",IFERROR(INDEX(#REF!,MATCH(M17,#REF!,0)),""))</f>
        <v/>
      </c>
      <c r="N19" s="121"/>
    </row>
    <row r="20" spans="1:15" s="1" customFormat="1" x14ac:dyDescent="0.2">
      <c r="A20" s="120"/>
      <c r="B20" s="121"/>
      <c r="C20" s="87"/>
      <c r="D20" s="88"/>
      <c r="E20" s="132"/>
      <c r="F20" s="133"/>
      <c r="G20" s="93" t="s">
        <v>175</v>
      </c>
      <c r="H20" s="94"/>
      <c r="I20" s="132"/>
      <c r="J20" s="133"/>
      <c r="K20" s="132"/>
      <c r="L20" s="133"/>
      <c r="M20" s="120"/>
      <c r="N20" s="121"/>
    </row>
    <row r="21" spans="1:15" s="1" customFormat="1" x14ac:dyDescent="0.2">
      <c r="A21" s="120"/>
      <c r="B21" s="121"/>
      <c r="C21" s="87"/>
      <c r="D21" s="88"/>
      <c r="E21" s="132"/>
      <c r="F21" s="133"/>
      <c r="G21" s="132"/>
      <c r="H21" s="133"/>
      <c r="I21" s="132"/>
      <c r="J21" s="133"/>
      <c r="K21" s="132"/>
      <c r="L21" s="133"/>
      <c r="M21" s="120"/>
      <c r="N21" s="121"/>
    </row>
    <row r="22" spans="1:15" s="2" customFormat="1" x14ac:dyDescent="0.2">
      <c r="A22" s="124"/>
      <c r="B22" s="125"/>
      <c r="C22" s="97"/>
      <c r="D22" s="98"/>
      <c r="E22" s="99"/>
      <c r="F22" s="100"/>
      <c r="G22" s="99"/>
      <c r="H22" s="100"/>
      <c r="I22" s="152" t="s">
        <v>150</v>
      </c>
      <c r="J22" s="153"/>
      <c r="K22" s="99"/>
      <c r="L22" s="100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45585</v>
      </c>
      <c r="B23" s="33" t="str">
        <f>IF(A23="","",IFERROR(INDEX(#REF!,MATCH(A23,#REF!,0)),""))</f>
        <v/>
      </c>
      <c r="C23" s="27">
        <f>IF(A23="","",IF(MONTH(A23+1)&lt;&gt;MONTH(A23),"",A23+1))</f>
        <v>45586</v>
      </c>
      <c r="D23" s="34" t="str">
        <f>IF(C23="","",IFERROR(INDEX(#REF!,MATCH(C23,#REF!,0)),""))</f>
        <v/>
      </c>
      <c r="E23" s="27">
        <f>IF(C23="","",IF(MONTH(C23+1)&lt;&gt;MONTH(C23),"",C23+1))</f>
        <v>45587</v>
      </c>
      <c r="F23" s="34" t="str">
        <f>IF(E23="","",IFERROR(INDEX(#REF!,MATCH(E23,#REF!,0)),""))</f>
        <v/>
      </c>
      <c r="G23" s="27">
        <f>IF(E23="","",IF(MONTH(E23+1)&lt;&gt;MONTH(E23),"",E23+1))</f>
        <v>45588</v>
      </c>
      <c r="H23" s="34" t="str">
        <f>IF(G23="","",IFERROR(INDEX(#REF!,MATCH(G23,#REF!,0)),""))</f>
        <v/>
      </c>
      <c r="I23" s="27">
        <f>IF(G23="","",IF(MONTH(G23+1)&lt;&gt;MONTH(G23),"",G23+1))</f>
        <v>45589</v>
      </c>
      <c r="J23" s="34" t="str">
        <f>IF(I23="","",IFERROR(INDEX(#REF!,MATCH(I23,#REF!,0)),""))</f>
        <v/>
      </c>
      <c r="K23" s="27">
        <f>IF(I23="","",IF(MONTH(I23+1)&lt;&gt;MONTH(I23),"",I23+1))</f>
        <v>45590</v>
      </c>
      <c r="L23" s="34" t="str">
        <f>IF(K23="","",IFERROR(INDEX(#REF!,MATCH(K23,#REF!,0)),""))</f>
        <v/>
      </c>
      <c r="M23" s="32">
        <f>IF(K23="","",IF(MONTH(K23+1)&lt;&gt;MONTH(K23),"",K23+1))</f>
        <v>45591</v>
      </c>
      <c r="N23" s="33" t="str">
        <f>IF(M23="","",IFERROR(INDEX(#REF!,MATCH(M23,#REF!,0)),""))</f>
        <v/>
      </c>
    </row>
    <row r="24" spans="1:15" s="1" customFormat="1" x14ac:dyDescent="0.2">
      <c r="A24" s="144" t="s">
        <v>97</v>
      </c>
      <c r="B24" s="145"/>
      <c r="C24" s="91" t="s">
        <v>35</v>
      </c>
      <c r="D24" s="92"/>
      <c r="E24" s="93" t="s">
        <v>44</v>
      </c>
      <c r="F24" s="94"/>
      <c r="G24" s="91" t="str">
        <f>IF(G23="","",IFERROR(INDEX(#REF!,MATCH(G23,#REF!,0)),""))</f>
        <v/>
      </c>
      <c r="H24" s="92"/>
      <c r="I24" s="93" t="s">
        <v>44</v>
      </c>
      <c r="J24" s="94"/>
      <c r="K24" s="132" t="str">
        <f>IF(K23="","",IFERROR(INDEX(#REF!,MATCH(K23,#REF!,0)),""))</f>
        <v/>
      </c>
      <c r="L24" s="133"/>
      <c r="M24" s="161" t="s">
        <v>109</v>
      </c>
      <c r="N24" s="162"/>
    </row>
    <row r="25" spans="1:15" s="1" customFormat="1" x14ac:dyDescent="0.2">
      <c r="A25" s="63" t="s">
        <v>106</v>
      </c>
      <c r="B25" s="64"/>
      <c r="C25" s="132" t="str">
        <f>IF(C23="","",IFERROR(INDEX(#REF!,MATCH(C23,#REF!,0)),""))</f>
        <v/>
      </c>
      <c r="D25" s="133"/>
      <c r="E25" s="93" t="s">
        <v>98</v>
      </c>
      <c r="F25" s="94"/>
      <c r="G25" s="91" t="str">
        <f>IF(G23="","",IFERROR(INDEX(#REF!,MATCH(G23,#REF!,0)),""))</f>
        <v/>
      </c>
      <c r="H25" s="92"/>
      <c r="I25" s="93" t="s">
        <v>99</v>
      </c>
      <c r="J25" s="94"/>
      <c r="K25" s="132" t="str">
        <f>IF(K23="","",IFERROR(INDEX(#REF!,MATCH(K23,#REF!,0)),""))</f>
        <v/>
      </c>
      <c r="L25" s="133"/>
      <c r="M25" s="161" t="s">
        <v>63</v>
      </c>
      <c r="N25" s="162"/>
    </row>
    <row r="26" spans="1:15" s="1" customFormat="1" x14ac:dyDescent="0.2">
      <c r="A26" s="66" t="s">
        <v>131</v>
      </c>
      <c r="B26" s="67"/>
      <c r="C26" s="132"/>
      <c r="D26" s="133"/>
      <c r="E26" s="91"/>
      <c r="F26" s="92"/>
      <c r="G26" s="91"/>
      <c r="H26" s="92"/>
      <c r="I26" s="91"/>
      <c r="J26" s="92"/>
      <c r="K26" s="132"/>
      <c r="L26" s="133"/>
      <c r="M26" s="120"/>
      <c r="N26" s="121"/>
    </row>
    <row r="27" spans="1:15" s="1" customFormat="1" x14ac:dyDescent="0.2">
      <c r="A27" s="70" t="s">
        <v>132</v>
      </c>
      <c r="B27" s="71"/>
      <c r="C27" s="132"/>
      <c r="D27" s="133"/>
      <c r="E27" s="91"/>
      <c r="F27" s="92"/>
      <c r="G27" s="91"/>
      <c r="H27" s="92"/>
      <c r="I27" s="91"/>
      <c r="J27" s="92"/>
      <c r="K27" s="132"/>
      <c r="L27" s="133"/>
      <c r="M27" s="120"/>
      <c r="N27" s="121"/>
    </row>
    <row r="28" spans="1:15" s="2" customFormat="1" x14ac:dyDescent="0.2">
      <c r="A28" s="163"/>
      <c r="B28" s="164"/>
      <c r="C28" s="156" t="s">
        <v>138</v>
      </c>
      <c r="D28" s="157"/>
      <c r="E28" s="157"/>
      <c r="F28" s="157"/>
      <c r="G28" s="157"/>
      <c r="H28" s="157"/>
      <c r="I28" s="157"/>
      <c r="J28" s="158"/>
      <c r="K28" s="99"/>
      <c r="L28" s="100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45592</v>
      </c>
      <c r="B29" s="62"/>
      <c r="C29" s="27">
        <f>IF(A29="","",IF(MONTH(A29+1)&lt;&gt;MONTH(A29),"",A29+1))</f>
        <v>45593</v>
      </c>
      <c r="D29" s="34" t="str">
        <f>IF(C29="","",IFERROR(INDEX(#REF!,MATCH(C29,#REF!,0)),""))</f>
        <v/>
      </c>
      <c r="E29" s="27">
        <f>IF(C29="","",IF(MONTH(C29+1)&lt;&gt;MONTH(C29),"",C29+1))</f>
        <v>45594</v>
      </c>
      <c r="F29" s="34" t="str">
        <f>IF(E29="","",IFERROR(INDEX(#REF!,MATCH(E29,#REF!,0)),""))</f>
        <v/>
      </c>
      <c r="G29" s="27">
        <f>IF(E29="","",IF(MONTH(E29+1)&lt;&gt;MONTH(E29),"",E29+1))</f>
        <v>45595</v>
      </c>
      <c r="H29" s="34" t="str">
        <f>IF(G29="","",IFERROR(INDEX(#REF!,MATCH(G29,#REF!,0)),""))</f>
        <v/>
      </c>
      <c r="I29" s="27">
        <f>IF(G29="","",IF(MONTH(G29+1)&lt;&gt;MONTH(G29),"",G29+1))</f>
        <v>45596</v>
      </c>
      <c r="J29" s="58" t="s">
        <v>18</v>
      </c>
      <c r="K29" s="27" t="str">
        <f>IF(I29="","",IF(MONTH(I29+1)&lt;&gt;MONTH(I29),"",I29+1))</f>
        <v/>
      </c>
      <c r="L29" s="34" t="str">
        <f>IF(K29="","",IFERROR(INDEX(#REF!,MATCH(K29,#REF!,0)),""))</f>
        <v/>
      </c>
      <c r="M29" s="32" t="str">
        <f>IF(K29="","",IF(MONTH(K29+1)&lt;&gt;MONTH(K29),"",K29+1))</f>
        <v/>
      </c>
      <c r="N29" s="33" t="str">
        <f>IF(M29="","",IFERROR(INDEX(#REF!,MATCH(M29,#REF!,0)),""))</f>
        <v/>
      </c>
    </row>
    <row r="30" spans="1:15" s="1" customFormat="1" x14ac:dyDescent="0.2">
      <c r="A30" s="63" t="s">
        <v>106</v>
      </c>
      <c r="B30" s="64"/>
      <c r="C30" s="91" t="s">
        <v>35</v>
      </c>
      <c r="D30" s="92"/>
      <c r="E30" s="93" t="s">
        <v>55</v>
      </c>
      <c r="F30" s="94"/>
      <c r="G30" s="132" t="str">
        <f>IF(G29="","",IFERROR(INDEX(#REF!,MATCH(G29,#REF!,0)),""))</f>
        <v/>
      </c>
      <c r="H30" s="133"/>
      <c r="I30" s="132" t="str">
        <f>IF(I29="","",IFERROR(INDEX(#REF!,MATCH(I29,#REF!,0)),""))</f>
        <v/>
      </c>
      <c r="J30" s="133"/>
      <c r="K30" s="132" t="str">
        <f>IF(K29="","",IFERROR(INDEX(#REF!,MATCH(K29,#REF!,0)),""))</f>
        <v/>
      </c>
      <c r="L30" s="133"/>
      <c r="M30" s="120" t="str">
        <f>IF(M29="","",IFERROR(INDEX(#REF!,MATCH(M29,#REF!,0)),""))</f>
        <v/>
      </c>
      <c r="N30" s="121"/>
    </row>
    <row r="31" spans="1:15" s="1" customFormat="1" x14ac:dyDescent="0.2">
      <c r="A31" s="159" t="s">
        <v>133</v>
      </c>
      <c r="B31" s="160"/>
      <c r="C31" s="132" t="str">
        <f>IF(C29="","",IFERROR(INDEX(#REF!,MATCH(C29,#REF!,0)),""))</f>
        <v/>
      </c>
      <c r="D31" s="133"/>
      <c r="E31" s="93" t="s">
        <v>37</v>
      </c>
      <c r="F31" s="94"/>
      <c r="G31" s="132" t="str">
        <f>IF(G29="","",IFERROR(INDEX(#REF!,MATCH(G29,#REF!,0)),""))</f>
        <v/>
      </c>
      <c r="H31" s="133"/>
      <c r="I31" s="132" t="str">
        <f>IF(I29="","",IFERROR(INDEX(#REF!,MATCH(I29,#REF!,0)),""))</f>
        <v/>
      </c>
      <c r="J31" s="133"/>
      <c r="K31" s="132" t="str">
        <f>IF(K29="","",IFERROR(INDEX(#REF!,MATCH(K29,#REF!,0)),""))</f>
        <v/>
      </c>
      <c r="L31" s="133"/>
      <c r="M31" s="120" t="str">
        <f>IF(M29="","",IFERROR(INDEX(#REF!,MATCH(M29,#REF!,0)),""))</f>
        <v/>
      </c>
      <c r="N31" s="121"/>
    </row>
    <row r="32" spans="1:15" s="1" customFormat="1" x14ac:dyDescent="0.2">
      <c r="A32" s="66" t="s">
        <v>134</v>
      </c>
      <c r="B32" s="67"/>
      <c r="C32" s="132"/>
      <c r="D32" s="133"/>
      <c r="E32" s="132"/>
      <c r="F32" s="133"/>
      <c r="G32" s="132"/>
      <c r="H32" s="133"/>
      <c r="I32" s="132"/>
      <c r="J32" s="133"/>
      <c r="K32" s="132"/>
      <c r="L32" s="133"/>
      <c r="M32" s="120"/>
      <c r="N32" s="121"/>
    </row>
    <row r="33" spans="1:22" s="1" customFormat="1" x14ac:dyDescent="0.2">
      <c r="A33" s="161" t="s">
        <v>109</v>
      </c>
      <c r="B33" s="162"/>
      <c r="C33" s="132"/>
      <c r="D33" s="133"/>
      <c r="E33" s="132"/>
      <c r="F33" s="133"/>
      <c r="G33" s="132"/>
      <c r="H33" s="133"/>
      <c r="I33" s="132"/>
      <c r="J33" s="133"/>
      <c r="K33" s="132"/>
      <c r="L33" s="133"/>
      <c r="M33" s="120"/>
      <c r="N33" s="121"/>
    </row>
    <row r="34" spans="1:22" s="2" customFormat="1" x14ac:dyDescent="0.2">
      <c r="A34" s="161" t="s">
        <v>63</v>
      </c>
      <c r="B34" s="162"/>
      <c r="C34" s="99"/>
      <c r="D34" s="100"/>
      <c r="E34" s="99"/>
      <c r="F34" s="100"/>
      <c r="G34" s="152" t="s">
        <v>153</v>
      </c>
      <c r="H34" s="153"/>
      <c r="I34" s="99"/>
      <c r="J34" s="100"/>
      <c r="K34" s="99"/>
      <c r="L34" s="100"/>
      <c r="M34" s="124"/>
      <c r="N34" s="125"/>
      <c r="O34" s="1"/>
    </row>
    <row r="35" spans="1:22" ht="18.75" x14ac:dyDescent="0.2">
      <c r="A35" s="32" t="str">
        <f>IF(M29="","",IF(MONTH(M29+1)&lt;&gt;MONTH(M29),"",M29+1))</f>
        <v/>
      </c>
      <c r="B35" s="33" t="str">
        <f>IF(A35="","",IFERROR(INDEX(#REF!,MATCH(A35,#REF!,0)),""))</f>
        <v/>
      </c>
      <c r="C35" s="27" t="str">
        <f>IF(A35="","",IF(MONTH(A35+1)&lt;&gt;MONTH(A35),"",A35+1))</f>
        <v/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122" t="str">
        <f>IF(C35="","",IFERROR(INDEX(#REF!,MATCH(C35,#REF!,0)),""))</f>
        <v/>
      </c>
      <c r="D36" s="123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45536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>
        <f>IF(WEEKDAY(P43,1)=startday,P43,"")</f>
        <v>45536</v>
      </c>
      <c r="Q45" s="35">
        <f>IF(P45="",IF(WEEKDAY(P43,1)=MOD(startday,7)+1,P43,""),P45+1)</f>
        <v>45537</v>
      </c>
      <c r="R45" s="35">
        <f>IF(Q45="",IF(WEEKDAY(P43,1)=MOD(startday+1,7)+1,P43,""),Q45+1)</f>
        <v>45538</v>
      </c>
      <c r="S45" s="35">
        <f>IF(R45="",IF(WEEKDAY(P43,1)=MOD(startday+2,7)+1,P43,""),R45+1)</f>
        <v>45539</v>
      </c>
      <c r="T45" s="35">
        <f>IF(S45="",IF(WEEKDAY(P43,1)=MOD(startday+3,7)+1,P43,""),S45+1)</f>
        <v>45540</v>
      </c>
      <c r="U45" s="35">
        <f>IF(T45="",IF(WEEKDAY(P43,1)=MOD(startday+4,7)+1,P43,""),T45+1)</f>
        <v>45541</v>
      </c>
      <c r="V45" s="35">
        <f>IF(U45="",IF(WEEKDAY(P43,1)=MOD(startday+5,7)+1,P43,""),U45+1)</f>
        <v>45542</v>
      </c>
    </row>
    <row r="46" spans="1:22" s="17" customFormat="1" ht="9.75" customHeight="1" x14ac:dyDescent="0.2">
      <c r="P46" s="35">
        <f>IF(V45="","",IF(MONTH(V45+1)&lt;&gt;MONTH(V45),"",V45+1))</f>
        <v>45543</v>
      </c>
      <c r="Q46" s="35">
        <f>IF(P46="","",IF(MONTH(P46+1)&lt;&gt;MONTH(P46),"",P46+1))</f>
        <v>45544</v>
      </c>
      <c r="R46" s="35">
        <f t="shared" ref="R46:V46" si="0">IF(Q46="","",IF(MONTH(Q46+1)&lt;&gt;MONTH(Q46),"",Q46+1))</f>
        <v>45545</v>
      </c>
      <c r="S46" s="35">
        <f>IF(R46="","",IF(MONTH(R46+1)&lt;&gt;MONTH(R46),"",R46+1))</f>
        <v>45546</v>
      </c>
      <c r="T46" s="35">
        <f t="shared" si="0"/>
        <v>45547</v>
      </c>
      <c r="U46" s="35">
        <f t="shared" si="0"/>
        <v>45548</v>
      </c>
      <c r="V46" s="35">
        <f t="shared" si="0"/>
        <v>45549</v>
      </c>
    </row>
    <row r="47" spans="1:22" s="17" customFormat="1" ht="9.75" customHeight="1" x14ac:dyDescent="0.2">
      <c r="P47" s="35">
        <f t="shared" ref="P47:P50" si="1">IF(V46="","",IF(MONTH(V46+1)&lt;&gt;MONTH(V46),"",V46+1))</f>
        <v>45550</v>
      </c>
      <c r="Q47" s="35">
        <f t="shared" ref="Q47:V50" si="2">IF(P47="","",IF(MONTH(P47+1)&lt;&gt;MONTH(P47),"",P47+1))</f>
        <v>45551</v>
      </c>
      <c r="R47" s="35">
        <f t="shared" si="2"/>
        <v>45552</v>
      </c>
      <c r="S47" s="35">
        <f t="shared" si="2"/>
        <v>45553</v>
      </c>
      <c r="T47" s="35">
        <f t="shared" si="2"/>
        <v>45554</v>
      </c>
      <c r="U47" s="35">
        <f t="shared" si="2"/>
        <v>45555</v>
      </c>
      <c r="V47" s="35">
        <f t="shared" si="2"/>
        <v>45556</v>
      </c>
    </row>
    <row r="48" spans="1:22" s="17" customFormat="1" ht="9.75" customHeight="1" x14ac:dyDescent="0.2">
      <c r="P48" s="35">
        <f t="shared" si="1"/>
        <v>45557</v>
      </c>
      <c r="Q48" s="35">
        <f t="shared" si="2"/>
        <v>45558</v>
      </c>
      <c r="R48" s="35">
        <f t="shared" si="2"/>
        <v>45559</v>
      </c>
      <c r="S48" s="35">
        <f t="shared" si="2"/>
        <v>45560</v>
      </c>
      <c r="T48" s="35">
        <f t="shared" si="2"/>
        <v>45561</v>
      </c>
      <c r="U48" s="35">
        <f t="shared" si="2"/>
        <v>45562</v>
      </c>
      <c r="V48" s="35">
        <f t="shared" si="2"/>
        <v>45563</v>
      </c>
    </row>
    <row r="49" spans="16:22" s="17" customFormat="1" ht="9.75" customHeight="1" x14ac:dyDescent="0.2">
      <c r="P49" s="35">
        <f t="shared" si="1"/>
        <v>45564</v>
      </c>
      <c r="Q49" s="35">
        <f t="shared" si="2"/>
        <v>45565</v>
      </c>
      <c r="R49" s="35" t="str">
        <f t="shared" si="2"/>
        <v/>
      </c>
      <c r="S49" s="35" t="str">
        <f t="shared" si="2"/>
        <v/>
      </c>
      <c r="T49" s="35" t="str">
        <f t="shared" si="2"/>
        <v/>
      </c>
      <c r="U49" s="35" t="str">
        <f t="shared" si="2"/>
        <v/>
      </c>
      <c r="V49" s="35" t="str">
        <f t="shared" si="2"/>
        <v/>
      </c>
    </row>
    <row r="50" spans="16:22" s="17" customFormat="1" ht="9.75" customHeight="1" x14ac:dyDescent="0.2">
      <c r="P50" s="35" t="str">
        <f t="shared" si="1"/>
        <v/>
      </c>
      <c r="Q50" s="35" t="str">
        <f t="shared" si="2"/>
        <v/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45597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 t="str">
        <f>IF(WEEKDAY(P53,1)=startday,P53,"")</f>
        <v/>
      </c>
      <c r="Q55" s="35" t="str">
        <f>IF(P55="",IF(WEEKDAY(P53,1)=MOD(startday,7)+1,P53,""),P55+1)</f>
        <v/>
      </c>
      <c r="R55" s="35" t="str">
        <f>IF(Q55="",IF(WEEKDAY(P53,1)=MOD(startday+1,7)+1,P53,""),Q55+1)</f>
        <v/>
      </c>
      <c r="S55" s="35" t="str">
        <f>IF(R55="",IF(WEEKDAY(P53,1)=MOD(startday+2,7)+1,P53,""),R55+1)</f>
        <v/>
      </c>
      <c r="T55" s="35" t="str">
        <f>IF(S55="",IF(WEEKDAY(P53,1)=MOD(startday+3,7)+1,P53,""),S55+1)</f>
        <v/>
      </c>
      <c r="U55" s="35">
        <f>IF(T55="",IF(WEEKDAY(P53,1)=MOD(startday+4,7)+1,P53,""),T55+1)</f>
        <v>45597</v>
      </c>
      <c r="V55" s="35">
        <f>IF(U55="",IF(WEEKDAY(P53,1)=MOD(startday+5,7)+1,P53,""),U55+1)</f>
        <v>45598</v>
      </c>
    </row>
    <row r="56" spans="16:22" s="17" customFormat="1" ht="9.75" customHeight="1" x14ac:dyDescent="0.2">
      <c r="P56" s="35">
        <f>IF(V55="","",IF(MONTH(V55+1)&lt;&gt;MONTH(V55),"",V55+1))</f>
        <v>45599</v>
      </c>
      <c r="Q56" s="35">
        <f>IF(P56="","",IF(MONTH(P56+1)&lt;&gt;MONTH(P56),"",P56+1))</f>
        <v>45600</v>
      </c>
      <c r="R56" s="35">
        <f t="shared" ref="R56:S60" si="3">IF(Q56="","",IF(MONTH(Q56+1)&lt;&gt;MONTH(Q56),"",Q56+1))</f>
        <v>45601</v>
      </c>
      <c r="S56" s="35">
        <f>IF(R56="","",IF(MONTH(R56+1)&lt;&gt;MONTH(R56),"",R56+1))</f>
        <v>45602</v>
      </c>
      <c r="T56" s="35">
        <f t="shared" ref="T56:V60" si="4">IF(S56="","",IF(MONTH(S56+1)&lt;&gt;MONTH(S56),"",S56+1))</f>
        <v>45603</v>
      </c>
      <c r="U56" s="35">
        <f t="shared" si="4"/>
        <v>45604</v>
      </c>
      <c r="V56" s="35">
        <f t="shared" si="4"/>
        <v>45605</v>
      </c>
    </row>
    <row r="57" spans="16:22" s="17" customFormat="1" ht="9.75" customHeight="1" x14ac:dyDescent="0.2">
      <c r="P57" s="35">
        <f t="shared" ref="P57:P60" si="5">IF(V56="","",IF(MONTH(V56+1)&lt;&gt;MONTH(V56),"",V56+1))</f>
        <v>45606</v>
      </c>
      <c r="Q57" s="35">
        <f t="shared" ref="Q57:Q60" si="6">IF(P57="","",IF(MONTH(P57+1)&lt;&gt;MONTH(P57),"",P57+1))</f>
        <v>45607</v>
      </c>
      <c r="R57" s="35">
        <f t="shared" si="3"/>
        <v>45608</v>
      </c>
      <c r="S57" s="35">
        <f t="shared" si="3"/>
        <v>45609</v>
      </c>
      <c r="T57" s="35">
        <f t="shared" si="4"/>
        <v>45610</v>
      </c>
      <c r="U57" s="35">
        <f t="shared" si="4"/>
        <v>45611</v>
      </c>
      <c r="V57" s="35">
        <f t="shared" si="4"/>
        <v>45612</v>
      </c>
    </row>
    <row r="58" spans="16:22" s="17" customFormat="1" ht="9.75" customHeight="1" x14ac:dyDescent="0.2">
      <c r="P58" s="35">
        <f t="shared" si="5"/>
        <v>45613</v>
      </c>
      <c r="Q58" s="35">
        <f t="shared" si="6"/>
        <v>45614</v>
      </c>
      <c r="R58" s="35">
        <f t="shared" si="3"/>
        <v>45615</v>
      </c>
      <c r="S58" s="35">
        <f t="shared" si="3"/>
        <v>45616</v>
      </c>
      <c r="T58" s="35">
        <f t="shared" si="4"/>
        <v>45617</v>
      </c>
      <c r="U58" s="35">
        <f t="shared" si="4"/>
        <v>45618</v>
      </c>
      <c r="V58" s="35">
        <f t="shared" si="4"/>
        <v>45619</v>
      </c>
    </row>
    <row r="59" spans="16:22" s="17" customFormat="1" ht="9.75" customHeight="1" x14ac:dyDescent="0.2">
      <c r="P59" s="35">
        <f t="shared" si="5"/>
        <v>45620</v>
      </c>
      <c r="Q59" s="35">
        <f t="shared" si="6"/>
        <v>45621</v>
      </c>
      <c r="R59" s="35">
        <f t="shared" si="3"/>
        <v>45622</v>
      </c>
      <c r="S59" s="35">
        <f t="shared" si="3"/>
        <v>45623</v>
      </c>
      <c r="T59" s="35">
        <f t="shared" si="4"/>
        <v>45624</v>
      </c>
      <c r="U59" s="35">
        <f t="shared" si="4"/>
        <v>45625</v>
      </c>
      <c r="V59" s="35">
        <f t="shared" si="4"/>
        <v>45626</v>
      </c>
    </row>
    <row r="60" spans="16:22" s="17" customFormat="1" ht="9.75" customHeight="1" x14ac:dyDescent="0.2">
      <c r="P60" s="35" t="str">
        <f t="shared" si="5"/>
        <v/>
      </c>
      <c r="Q60" s="35" t="str">
        <f t="shared" si="6"/>
        <v/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182">
    <mergeCell ref="E12:F12"/>
    <mergeCell ref="A1:N1"/>
    <mergeCell ref="C6:L6"/>
    <mergeCell ref="K36:N36"/>
    <mergeCell ref="E41:J41"/>
    <mergeCell ref="P43:V43"/>
    <mergeCell ref="P53:V53"/>
    <mergeCell ref="A39:B39"/>
    <mergeCell ref="C39:D39"/>
    <mergeCell ref="K39:N39"/>
    <mergeCell ref="A40:B40"/>
    <mergeCell ref="C40:D40"/>
    <mergeCell ref="K40:N40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M32:N32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0:N30"/>
    <mergeCell ref="C31:D31"/>
    <mergeCell ref="G31:H31"/>
    <mergeCell ref="I31:J31"/>
    <mergeCell ref="K31:L31"/>
    <mergeCell ref="M31:N31"/>
    <mergeCell ref="C30:D30"/>
    <mergeCell ref="G30:H30"/>
    <mergeCell ref="I30:J30"/>
    <mergeCell ref="K30:L30"/>
    <mergeCell ref="E31:F31"/>
    <mergeCell ref="M27:N27"/>
    <mergeCell ref="A28:B28"/>
    <mergeCell ref="K28:L28"/>
    <mergeCell ref="M28:N28"/>
    <mergeCell ref="C27:D27"/>
    <mergeCell ref="E27:F27"/>
    <mergeCell ref="G27:H27"/>
    <mergeCell ref="I27:J27"/>
    <mergeCell ref="K27:L27"/>
    <mergeCell ref="C28:J28"/>
    <mergeCell ref="M25:N25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2:N22"/>
    <mergeCell ref="A24:B24"/>
    <mergeCell ref="C24:D24"/>
    <mergeCell ref="E24:F24"/>
    <mergeCell ref="G24:H24"/>
    <mergeCell ref="I24:J24"/>
    <mergeCell ref="K24:L24"/>
    <mergeCell ref="M24:N24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E14:F14"/>
    <mergeCell ref="G14:H14"/>
    <mergeCell ref="I14:J14"/>
    <mergeCell ref="K14:L14"/>
    <mergeCell ref="M14:N14"/>
    <mergeCell ref="C13:D13"/>
    <mergeCell ref="G13:H13"/>
    <mergeCell ref="I13:J13"/>
    <mergeCell ref="K13:L13"/>
    <mergeCell ref="A2:N2"/>
    <mergeCell ref="A4:B4"/>
    <mergeCell ref="C4:D4"/>
    <mergeCell ref="E4:F4"/>
    <mergeCell ref="G4:H4"/>
    <mergeCell ref="I4:J4"/>
    <mergeCell ref="K4:L4"/>
    <mergeCell ref="M4:N4"/>
    <mergeCell ref="M6:N6"/>
    <mergeCell ref="A6:B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31:B31"/>
    <mergeCell ref="A33:B33"/>
    <mergeCell ref="A7:B7"/>
    <mergeCell ref="C7:D7"/>
    <mergeCell ref="E7:F7"/>
    <mergeCell ref="G7:H7"/>
    <mergeCell ref="I7:J7"/>
    <mergeCell ref="K7:L7"/>
    <mergeCell ref="M7:N7"/>
    <mergeCell ref="M10:N10"/>
    <mergeCell ref="C12:D12"/>
    <mergeCell ref="E30:F30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  <mergeCell ref="M13:N13"/>
    <mergeCell ref="C14:D14"/>
  </mergeCells>
  <hyperlinks>
    <hyperlink ref="E41" r:id="rId1" xr:uid="{00000000-0004-0000-0300-000000000000}"/>
  </hyperlinks>
  <printOptions horizontalCentered="1"/>
  <pageMargins left="0.35" right="0.35" top="0.25" bottom="0.25" header="0.25" footer="0.25"/>
  <pageSetup scale="95" orientation="landscape" horizontalDpi="1200" verticalDpi="1200" r:id="rId2"/>
  <headerFooter alignWithMargins="0"/>
  <ignoredErrors>
    <ignoredError sqref="C5:N5 C39:J40 C7:L7 N6 C21:N21 C17 E17:N17 D18 F16 H12 C13:D13 G13:N13 C32:N33 C29:I29 K29:N29 I18:J18 C26:N26 F24:H24 G30:N30 L12:N12 E19:F19 C37:N38 C36:J36 C31:D31 G31:N31 J12 K28:N28 C25:D25 F25:H25 J24:L24 J25:L25 C27:H27 K27:N27 N24 N25 C11:N11 C8:D9 I8:N9 E14:N15 C10:D10 G10:N10 N7 H16:N16 C23:N23 C22:H22 J22:N22 C35:N35 C34:F34 H34:N34 I19:J19 L18:N18 L19:N19 C20:F20 H20:N20" formula="1"/>
  </ignoredError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0"/>
  <sheetViews>
    <sheetView showGridLines="0" topLeftCell="A8" zoomScaleNormal="100" workbookViewId="0">
      <selection activeCell="G16" sqref="G16:H16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45597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DATE('1'!D3,'1'!H3+4,1)</f>
        <v>45597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117">
        <f>A11</f>
        <v>45599</v>
      </c>
      <c r="B4" s="118"/>
      <c r="C4" s="118">
        <f>C11</f>
        <v>45600</v>
      </c>
      <c r="D4" s="118"/>
      <c r="E4" s="118">
        <f>E11</f>
        <v>45601</v>
      </c>
      <c r="F4" s="118"/>
      <c r="G4" s="118">
        <f>G11</f>
        <v>45602</v>
      </c>
      <c r="H4" s="118"/>
      <c r="I4" s="118">
        <f>I11</f>
        <v>45603</v>
      </c>
      <c r="J4" s="118"/>
      <c r="K4" s="118">
        <f>K11</f>
        <v>45604</v>
      </c>
      <c r="L4" s="118"/>
      <c r="M4" s="118">
        <f>M11</f>
        <v>45605</v>
      </c>
      <c r="N4" s="119"/>
    </row>
    <row r="5" spans="1:24" s="1" customFormat="1" ht="18.75" x14ac:dyDescent="0.2">
      <c r="A5" s="32" t="str">
        <f>IF(WEEKDAY($B$3,1)=startday,$B$3,"")</f>
        <v/>
      </c>
      <c r="B5" s="33" t="str">
        <f>IF(A5="","",IFERROR(INDEX(#REF!,MATCH(A5,#REF!,0)),""))</f>
        <v/>
      </c>
      <c r="C5" s="27" t="str">
        <f>IF(A5="",IF(WEEKDAY(B3,1)=MOD(startday,7)+1,$B$3,""),A5+1)</f>
        <v/>
      </c>
      <c r="D5" s="34" t="str">
        <f>IF(C5="","",IFERROR(INDEX(#REF!,MATCH(C5,#REF!,0)),""))</f>
        <v/>
      </c>
      <c r="E5" s="27" t="str">
        <f>IF(C5="",IF(WEEKDAY($B$3,1)=MOD(startday+1,7)+1,$B$3,""),C5+1)</f>
        <v/>
      </c>
      <c r="F5" s="34" t="str">
        <f>IF(E5="","",IFERROR(INDEX(#REF!,MATCH(E5,#REF!,0)),""))</f>
        <v/>
      </c>
      <c r="G5" s="27" t="str">
        <f>IF(E5="",IF(WEEKDAY($B$3,1)=MOD(startday+2,7)+1,$B$3,""),E5+1)</f>
        <v/>
      </c>
      <c r="H5" s="34" t="str">
        <f>IF(G5="","",IFERROR(INDEX(#REF!,MATCH(G5,#REF!,0)),""))</f>
        <v/>
      </c>
      <c r="I5" s="27" t="str">
        <f>IF(G5="",IF(WEEKDAY($B$3,1)=MOD(startday+3,7)+1,$B$3,""),G5+1)</f>
        <v/>
      </c>
      <c r="J5" s="34" t="str">
        <f>IF(I5="","",IFERROR(INDEX(#REF!,MATCH(I5,#REF!,0)),""))</f>
        <v/>
      </c>
      <c r="K5" s="27">
        <f>IF(I5="",IF(WEEKDAY($B$3,1)=MOD(startday+4,7)+1,$B$3,""),I5+1)</f>
        <v>45597</v>
      </c>
      <c r="L5" s="58" t="s">
        <v>57</v>
      </c>
      <c r="M5" s="32">
        <f>IF(K5="",IF(WEEKDAY($B$3,1)=MOD(startday+5,7)+1,$B$3,""),K5+1)</f>
        <v>45598</v>
      </c>
      <c r="N5" s="33" t="str">
        <f>IF(M5="","",IFERROR(INDEX(#REF!,MATCH(M5,#REF!,0)),""))</f>
        <v/>
      </c>
    </row>
    <row r="6" spans="1:24" s="1" customFormat="1" x14ac:dyDescent="0.2">
      <c r="A6" s="120" t="str">
        <f>IF(A5="","",IFERROR(INDEX(#REF!,MATCH(A5,#REF!,0)),""))</f>
        <v/>
      </c>
      <c r="B6" s="121"/>
      <c r="C6" s="122" t="str">
        <f>IF(C5="","",IFERROR(INDEX(#REF!,MATCH(C5,#REF!,0)),""))</f>
        <v/>
      </c>
      <c r="D6" s="123"/>
      <c r="E6" s="122" t="str">
        <f>IF(E5="","",IFERROR(INDEX(#REF!,MATCH(E5,#REF!,0)),""))</f>
        <v/>
      </c>
      <c r="F6" s="123"/>
      <c r="G6" s="122"/>
      <c r="H6" s="123"/>
      <c r="I6" s="122" t="str">
        <f>IF(I5="","",IFERROR(INDEX(#REF!,MATCH(I5,#REF!,0)),""))</f>
        <v/>
      </c>
      <c r="J6" s="123"/>
      <c r="K6" s="132" t="str">
        <f>IF(K5="","",IFERROR(INDEX(#REF!,MATCH(K5,#REF!,0)),""))</f>
        <v/>
      </c>
      <c r="L6" s="133"/>
      <c r="M6" s="120" t="str">
        <f>IF(M5="","",IFERROR(INDEX(#REF!,MATCH(M5,#REF!,0)),""))</f>
        <v/>
      </c>
      <c r="N6" s="121"/>
    </row>
    <row r="7" spans="1:24" s="1" customFormat="1" x14ac:dyDescent="0.2">
      <c r="A7" s="120" t="str">
        <f>IF(A5="","",IFERROR(INDEX(#REF!,MATCH(A5,#REF!,0)),""))</f>
        <v/>
      </c>
      <c r="B7" s="121"/>
      <c r="C7" s="122" t="str">
        <f>IF(C5="","",IFERROR(INDEX(#REF!,MATCH(C5,#REF!,0)),""))</f>
        <v/>
      </c>
      <c r="D7" s="123"/>
      <c r="E7" s="122" t="str">
        <f>IF(E5="","",IFERROR(INDEX(#REF!,MATCH(E5,#REF!,0)),""))</f>
        <v/>
      </c>
      <c r="F7" s="123"/>
      <c r="G7" s="122" t="str">
        <f>IF(G5="","",IFERROR(INDEX(#REF!,MATCH(G5,#REF!,0)),""))</f>
        <v/>
      </c>
      <c r="H7" s="123"/>
      <c r="I7" s="122" t="str">
        <f>IF(I5="","",IFERROR(INDEX(#REF!,MATCH(I5,#REF!,0)),""))</f>
        <v/>
      </c>
      <c r="J7" s="123"/>
      <c r="K7" s="132" t="str">
        <f>IF(K5="","",IFERROR(INDEX(#REF!,MATCH(K5,#REF!,0)),""))</f>
        <v/>
      </c>
      <c r="L7" s="133"/>
      <c r="M7" s="120" t="str">
        <f>IF(M5="","",IFERROR(INDEX(#REF!,MATCH(M5,#REF!,0)),""))</f>
        <v/>
      </c>
      <c r="N7" s="121"/>
    </row>
    <row r="8" spans="1:24" s="1" customFormat="1" x14ac:dyDescent="0.2">
      <c r="A8" s="120" t="s">
        <v>0</v>
      </c>
      <c r="B8" s="121"/>
      <c r="C8" s="122" t="s">
        <v>0</v>
      </c>
      <c r="D8" s="123"/>
      <c r="E8" s="122" t="s">
        <v>0</v>
      </c>
      <c r="F8" s="123"/>
      <c r="G8" s="122" t="s">
        <v>0</v>
      </c>
      <c r="H8" s="123"/>
      <c r="I8" s="122" t="s">
        <v>0</v>
      </c>
      <c r="J8" s="123"/>
      <c r="K8" s="132" t="s">
        <v>0</v>
      </c>
      <c r="L8" s="133"/>
      <c r="M8" s="120" t="s">
        <v>0</v>
      </c>
      <c r="N8" s="121"/>
    </row>
    <row r="9" spans="1:24" s="1" customFormat="1" x14ac:dyDescent="0.2">
      <c r="A9" s="120" t="s">
        <v>0</v>
      </c>
      <c r="B9" s="121"/>
      <c r="C9" s="122" t="s">
        <v>0</v>
      </c>
      <c r="D9" s="123"/>
      <c r="E9" s="122" t="s">
        <v>0</v>
      </c>
      <c r="F9" s="123"/>
      <c r="G9" s="122" t="s">
        <v>0</v>
      </c>
      <c r="H9" s="123"/>
      <c r="I9" s="122" t="s">
        <v>0</v>
      </c>
      <c r="J9" s="123"/>
      <c r="K9" s="132" t="s">
        <v>0</v>
      </c>
      <c r="L9" s="133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128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52" t="s">
        <v>149</v>
      </c>
      <c r="L10" s="153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45599</v>
      </c>
      <c r="B11" s="33" t="str">
        <f>IF(A11="","",IFERROR(INDEX(#REF!,MATCH(A11,#REF!,0)),""))</f>
        <v/>
      </c>
      <c r="C11" s="27">
        <f>IF(A11="","",IF(MONTH(A11+1)&lt;&gt;MONTH(A11),"",A11+1))</f>
        <v>45600</v>
      </c>
      <c r="D11" s="34" t="str">
        <f>IF(C11="","",IFERROR(INDEX(#REF!,MATCH(C11,#REF!,0)),""))</f>
        <v/>
      </c>
      <c r="E11" s="27">
        <f>IF(C11="","",IF(MONTH(C11+1)&lt;&gt;MONTH(C11),"",C11+1))</f>
        <v>45601</v>
      </c>
      <c r="F11" s="34" t="str">
        <f>IF(E11="","",IFERROR(INDEX(#REF!,MATCH(E11,#REF!,0)),""))</f>
        <v/>
      </c>
      <c r="G11" s="27">
        <f>IF(E11="","",IF(MONTH(E11+1)&lt;&gt;MONTH(E11),"",E11+1))</f>
        <v>45602</v>
      </c>
      <c r="H11" s="34" t="str">
        <f>IF(G11="","",IFERROR(INDEX(#REF!,MATCH(G11,#REF!,0)),""))</f>
        <v/>
      </c>
      <c r="I11" s="27">
        <f>IF(G11="","",IF(MONTH(G11+1)&lt;&gt;MONTH(G11),"",G11+1))</f>
        <v>45603</v>
      </c>
      <c r="J11" s="34" t="str">
        <f>IF(I11="","",IFERROR(INDEX(#REF!,MATCH(I11,#REF!,0)),""))</f>
        <v/>
      </c>
      <c r="K11" s="27">
        <f>IF(I11="","",IF(MONTH(I11+1)&lt;&gt;MONTH(I11),"",I11+1))</f>
        <v>45604</v>
      </c>
      <c r="L11" s="34" t="str">
        <f>IF(K11="","",IFERROR(INDEX(#REF!,MATCH(K11,#REF!,0)),""))</f>
        <v/>
      </c>
      <c r="M11" s="32">
        <f>IF(K11="","",IF(MONTH(K11+1)&lt;&gt;MONTH(K11),"",K11+1))</f>
        <v>45605</v>
      </c>
      <c r="N11" s="33" t="str">
        <f>IF(M11="","",IFERROR(INDEX(#REF!,MATCH(M11,#REF!,0)),""))</f>
        <v/>
      </c>
    </row>
    <row r="12" spans="1:24" s="1" customFormat="1" x14ac:dyDescent="0.2">
      <c r="A12" s="161" t="s">
        <v>110</v>
      </c>
      <c r="B12" s="162"/>
      <c r="C12" s="156" t="s">
        <v>59</v>
      </c>
      <c r="D12" s="157"/>
      <c r="E12" s="157"/>
      <c r="F12" s="157"/>
      <c r="G12" s="157"/>
      <c r="H12" s="157"/>
      <c r="I12" s="157"/>
      <c r="J12" s="157"/>
      <c r="K12" s="157"/>
      <c r="L12" s="158"/>
      <c r="M12" s="161" t="s">
        <v>107</v>
      </c>
      <c r="N12" s="162"/>
    </row>
    <row r="13" spans="1:24" s="1" customFormat="1" x14ac:dyDescent="0.2">
      <c r="A13" s="161" t="s">
        <v>114</v>
      </c>
      <c r="B13" s="162"/>
      <c r="C13" s="156" t="s">
        <v>47</v>
      </c>
      <c r="D13" s="157"/>
      <c r="E13" s="157"/>
      <c r="F13" s="157"/>
      <c r="G13" s="157"/>
      <c r="H13" s="157"/>
      <c r="I13" s="157"/>
      <c r="J13" s="157"/>
      <c r="K13" s="157"/>
      <c r="L13" s="158"/>
      <c r="M13" s="161" t="s">
        <v>114</v>
      </c>
      <c r="N13" s="162"/>
    </row>
    <row r="14" spans="1:24" s="1" customFormat="1" x14ac:dyDescent="0.2">
      <c r="A14" s="120"/>
      <c r="B14" s="121"/>
      <c r="C14" s="91" t="s">
        <v>35</v>
      </c>
      <c r="D14" s="92"/>
      <c r="E14" s="132"/>
      <c r="F14" s="133"/>
      <c r="G14" s="132"/>
      <c r="H14" s="133"/>
      <c r="I14" s="132"/>
      <c r="J14" s="133"/>
      <c r="K14" s="132"/>
      <c r="L14" s="133"/>
      <c r="M14" s="120"/>
      <c r="N14" s="121"/>
    </row>
    <row r="15" spans="1:24" s="1" customFormat="1" x14ac:dyDescent="0.2">
      <c r="A15" s="120"/>
      <c r="B15" s="121"/>
      <c r="C15" s="91" t="s">
        <v>110</v>
      </c>
      <c r="D15" s="92"/>
      <c r="E15" s="132"/>
      <c r="F15" s="133"/>
      <c r="G15" s="93" t="s">
        <v>171</v>
      </c>
      <c r="H15" s="94"/>
      <c r="I15" s="132"/>
      <c r="J15" s="133"/>
      <c r="K15" s="132"/>
      <c r="L15" s="133"/>
      <c r="M15" s="120"/>
      <c r="N15" s="121"/>
    </row>
    <row r="16" spans="1:24" s="2" customFormat="1" x14ac:dyDescent="0.2">
      <c r="A16" s="124"/>
      <c r="B16" s="125"/>
      <c r="C16" s="134" t="s">
        <v>114</v>
      </c>
      <c r="D16" s="135"/>
      <c r="E16" s="152" t="s">
        <v>154</v>
      </c>
      <c r="F16" s="153"/>
      <c r="G16" s="165" t="s">
        <v>176</v>
      </c>
      <c r="H16" s="166"/>
      <c r="I16" s="152" t="s">
        <v>155</v>
      </c>
      <c r="J16" s="153"/>
      <c r="K16" s="99"/>
      <c r="L16" s="100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45606</v>
      </c>
      <c r="B17" s="33" t="str">
        <f>IF(A17="","",IFERROR(INDEX(#REF!,MATCH(A17,#REF!,0)),""))</f>
        <v/>
      </c>
      <c r="C17" s="27">
        <f>IF(A17="","",IF(MONTH(A17+1)&lt;&gt;MONTH(A17),"",A17+1))</f>
        <v>45607</v>
      </c>
      <c r="D17" s="58" t="s">
        <v>19</v>
      </c>
      <c r="E17" s="27">
        <f>IF(C17="","",IF(MONTH(C17+1)&lt;&gt;MONTH(C17),"",C17+1))</f>
        <v>45608</v>
      </c>
      <c r="F17" s="34" t="str">
        <f>IF(E17="","",IFERROR(INDEX(#REF!,MATCH(E17,#REF!,0)),""))</f>
        <v/>
      </c>
      <c r="G17" s="27">
        <f>IF(E17="","",IF(MONTH(E17+1)&lt;&gt;MONTH(E17),"",E17+1))</f>
        <v>45609</v>
      </c>
      <c r="H17" s="34" t="str">
        <f>IF(G17="","",IFERROR(INDEX(#REF!,MATCH(G17,#REF!,0)),""))</f>
        <v/>
      </c>
      <c r="I17" s="27">
        <f>IF(G17="","",IF(MONTH(G17+1)&lt;&gt;MONTH(G17),"",G17+1))</f>
        <v>45610</v>
      </c>
      <c r="J17" s="34" t="str">
        <f>IF(I17="","",IFERROR(INDEX(#REF!,MATCH(I17,#REF!,0)),""))</f>
        <v/>
      </c>
      <c r="K17" s="27">
        <f>IF(I17="","",IF(MONTH(I17+1)&lt;&gt;MONTH(I17),"",I17+1))</f>
        <v>45611</v>
      </c>
      <c r="L17" s="34" t="str">
        <f>IF(K17="","",IFERROR(INDEX(#REF!,MATCH(K17,#REF!,0)),""))</f>
        <v/>
      </c>
      <c r="M17" s="32">
        <f>IF(K17="","",IF(MONTH(K17+1)&lt;&gt;MONTH(K17),"",K17+1))</f>
        <v>45612</v>
      </c>
      <c r="N17" s="33" t="str">
        <f>IF(M17="","",IFERROR(INDEX(#REF!,MATCH(M17,#REF!,0)),""))</f>
        <v/>
      </c>
    </row>
    <row r="18" spans="1:15" s="1" customFormat="1" x14ac:dyDescent="0.2">
      <c r="A18" s="161" t="s">
        <v>107</v>
      </c>
      <c r="B18" s="162"/>
      <c r="C18" s="156" t="s">
        <v>48</v>
      </c>
      <c r="D18" s="157"/>
      <c r="E18" s="157"/>
      <c r="F18" s="157"/>
      <c r="G18" s="157"/>
      <c r="H18" s="157"/>
      <c r="I18" s="157"/>
      <c r="J18" s="157"/>
      <c r="K18" s="157"/>
      <c r="L18" s="158"/>
      <c r="M18" s="144" t="s">
        <v>62</v>
      </c>
      <c r="N18" s="145"/>
    </row>
    <row r="19" spans="1:15" s="1" customFormat="1" x14ac:dyDescent="0.2">
      <c r="A19" s="161" t="s">
        <v>114</v>
      </c>
      <c r="B19" s="162"/>
      <c r="C19" s="91"/>
      <c r="D19" s="92"/>
      <c r="E19" s="132" t="str">
        <f>IF(E17="","",IFERROR(INDEX(#REF!,MATCH(E17,#REF!,0)),""))</f>
        <v/>
      </c>
      <c r="F19" s="133"/>
      <c r="G19" s="167" t="s">
        <v>52</v>
      </c>
      <c r="H19" s="168"/>
      <c r="I19" s="91"/>
      <c r="J19" s="92"/>
      <c r="K19" s="132" t="str">
        <f>IF(K17="","",IFERROR(INDEX(#REF!,MATCH(K17,#REF!,0)),""))</f>
        <v/>
      </c>
      <c r="L19" s="133"/>
      <c r="M19" s="144" t="s">
        <v>63</v>
      </c>
      <c r="N19" s="145"/>
    </row>
    <row r="20" spans="1:15" s="1" customFormat="1" x14ac:dyDescent="0.2">
      <c r="A20" s="120"/>
      <c r="B20" s="121"/>
      <c r="C20" s="91" t="s">
        <v>35</v>
      </c>
      <c r="D20" s="92"/>
      <c r="E20" s="132"/>
      <c r="F20" s="133"/>
      <c r="G20" s="93" t="s">
        <v>37</v>
      </c>
      <c r="H20" s="94"/>
      <c r="I20" s="91" t="s">
        <v>100</v>
      </c>
      <c r="J20" s="92"/>
      <c r="K20" s="132"/>
      <c r="L20" s="133"/>
      <c r="M20" s="120"/>
      <c r="N20" s="121"/>
    </row>
    <row r="21" spans="1:15" s="1" customFormat="1" x14ac:dyDescent="0.2">
      <c r="A21" s="120"/>
      <c r="B21" s="121"/>
      <c r="C21" s="132"/>
      <c r="D21" s="133"/>
      <c r="E21" s="132"/>
      <c r="F21" s="133"/>
      <c r="G21" s="91" t="s">
        <v>58</v>
      </c>
      <c r="H21" s="92"/>
      <c r="I21" s="91" t="s">
        <v>101</v>
      </c>
      <c r="J21" s="92"/>
      <c r="K21" s="132"/>
      <c r="L21" s="133"/>
      <c r="M21" s="120"/>
      <c r="N21" s="121"/>
    </row>
    <row r="22" spans="1:15" s="2" customFormat="1" x14ac:dyDescent="0.2">
      <c r="A22" s="124"/>
      <c r="B22" s="125"/>
      <c r="C22" s="99"/>
      <c r="D22" s="100"/>
      <c r="E22" s="99"/>
      <c r="F22" s="100"/>
      <c r="G22" s="91" t="s">
        <v>46</v>
      </c>
      <c r="H22" s="92"/>
      <c r="I22" s="99"/>
      <c r="J22" s="100"/>
      <c r="K22" s="99"/>
      <c r="L22" s="100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45613</v>
      </c>
      <c r="B23" s="33" t="str">
        <f>IF(A23="","",IFERROR(INDEX(#REF!,MATCH(A23,#REF!,0)),""))</f>
        <v/>
      </c>
      <c r="C23" s="27">
        <f>IF(A23="","",IF(MONTH(A23+1)&lt;&gt;MONTH(A23),"",A23+1))</f>
        <v>45614</v>
      </c>
      <c r="D23" s="34" t="str">
        <f>IF(C23="","",IFERROR(INDEX(#REF!,MATCH(C23,#REF!,0)),""))</f>
        <v/>
      </c>
      <c r="E23" s="27">
        <f>IF(C23="","",IF(MONTH(C23+1)&lt;&gt;MONTH(C23),"",C23+1))</f>
        <v>45615</v>
      </c>
      <c r="F23" s="34" t="str">
        <f>IF(E23="","",IFERROR(INDEX(#REF!,MATCH(E23,#REF!,0)),""))</f>
        <v/>
      </c>
      <c r="G23" s="27">
        <f>IF(E23="","",IF(MONTH(E23+1)&lt;&gt;MONTH(E23),"",E23+1))</f>
        <v>45616</v>
      </c>
      <c r="H23" s="34" t="str">
        <f>IF(G23="","",IFERROR(INDEX(#REF!,MATCH(G23,#REF!,0)),""))</f>
        <v/>
      </c>
      <c r="I23" s="27">
        <f>IF(G23="","",IF(MONTH(G23+1)&lt;&gt;MONTH(G23),"",G23+1))</f>
        <v>45617</v>
      </c>
      <c r="J23" s="34" t="str">
        <f>IF(I23="","",IFERROR(INDEX(#REF!,MATCH(I23,#REF!,0)),""))</f>
        <v/>
      </c>
      <c r="K23" s="27">
        <f>IF(I23="","",IF(MONTH(I23+1)&lt;&gt;MONTH(I23),"",I23+1))</f>
        <v>45618</v>
      </c>
      <c r="L23" s="34" t="str">
        <f>IF(K23="","",IFERROR(INDEX(#REF!,MATCH(K23,#REF!,0)),""))</f>
        <v/>
      </c>
      <c r="M23" s="32">
        <f>IF(K23="","",IF(MONTH(K23+1)&lt;&gt;MONTH(K23),"",K23+1))</f>
        <v>45619</v>
      </c>
      <c r="N23" s="33" t="str">
        <f>IF(M23="","",IFERROR(INDEX(#REF!,MATCH(M23,#REF!,0)),""))</f>
        <v/>
      </c>
    </row>
    <row r="24" spans="1:15" s="1" customFormat="1" x14ac:dyDescent="0.2">
      <c r="A24" s="144" t="s">
        <v>62</v>
      </c>
      <c r="B24" s="145"/>
      <c r="C24" s="156" t="s">
        <v>49</v>
      </c>
      <c r="D24" s="157"/>
      <c r="E24" s="157"/>
      <c r="F24" s="157"/>
      <c r="G24" s="157"/>
      <c r="H24" s="157"/>
      <c r="I24" s="157"/>
      <c r="J24" s="157"/>
      <c r="K24" s="157"/>
      <c r="L24" s="158"/>
      <c r="M24" s="120" t="str">
        <f>IF(M23="","",IFERROR(INDEX(#REF!,MATCH(M23,#REF!,0)),""))</f>
        <v/>
      </c>
      <c r="N24" s="121"/>
    </row>
    <row r="25" spans="1:15" s="1" customFormat="1" x14ac:dyDescent="0.2">
      <c r="A25" s="144" t="s">
        <v>63</v>
      </c>
      <c r="B25" s="145"/>
      <c r="C25" s="91"/>
      <c r="D25" s="92"/>
      <c r="E25" s="93"/>
      <c r="F25" s="94"/>
      <c r="G25" s="132" t="str">
        <f>IF(G23="","",IFERROR(INDEX(#REF!,MATCH(G23,#REF!,0)),""))</f>
        <v/>
      </c>
      <c r="H25" s="133"/>
      <c r="I25" s="132" t="str">
        <f>IF(I23="","",IFERROR(INDEX(#REF!,MATCH(I23,#REF!,0)),""))</f>
        <v/>
      </c>
      <c r="J25" s="133"/>
      <c r="K25" s="132" t="str">
        <f>IF(K23="","",IFERROR(INDEX(#REF!,MATCH(K23,#REF!,0)),""))</f>
        <v/>
      </c>
      <c r="L25" s="133"/>
      <c r="M25" s="120" t="str">
        <f>IF(M23="","",IFERROR(INDEX(#REF!,MATCH(M23,#REF!,0)),""))</f>
        <v/>
      </c>
      <c r="N25" s="121"/>
    </row>
    <row r="26" spans="1:15" s="1" customFormat="1" x14ac:dyDescent="0.2">
      <c r="A26" s="120"/>
      <c r="B26" s="121"/>
      <c r="C26" s="91" t="s">
        <v>35</v>
      </c>
      <c r="D26" s="92"/>
      <c r="E26" s="93"/>
      <c r="F26" s="94"/>
      <c r="G26" s="132"/>
      <c r="H26" s="133"/>
      <c r="I26" s="132"/>
      <c r="J26" s="133"/>
      <c r="K26" s="132"/>
      <c r="L26" s="133"/>
      <c r="M26" s="120"/>
      <c r="N26" s="121"/>
    </row>
    <row r="27" spans="1:15" s="1" customFormat="1" x14ac:dyDescent="0.2">
      <c r="A27" s="120"/>
      <c r="B27" s="121"/>
      <c r="C27" s="132"/>
      <c r="D27" s="133"/>
      <c r="E27" s="93"/>
      <c r="F27" s="94"/>
      <c r="G27" s="132"/>
      <c r="H27" s="133"/>
      <c r="I27" s="132"/>
      <c r="J27" s="133"/>
      <c r="K27" s="132"/>
      <c r="L27" s="133"/>
      <c r="M27" s="120"/>
      <c r="N27" s="121"/>
    </row>
    <row r="28" spans="1:15" s="2" customFormat="1" x14ac:dyDescent="0.2">
      <c r="A28" s="124"/>
      <c r="B28" s="125"/>
      <c r="C28" s="99"/>
      <c r="D28" s="100"/>
      <c r="E28" s="99"/>
      <c r="F28" s="100"/>
      <c r="G28" s="152" t="s">
        <v>156</v>
      </c>
      <c r="H28" s="153"/>
      <c r="I28" s="152" t="s">
        <v>157</v>
      </c>
      <c r="J28" s="153"/>
      <c r="K28" s="99"/>
      <c r="L28" s="100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45620</v>
      </c>
      <c r="B29" s="33" t="str">
        <f>IF(A29="","",IFERROR(INDEX(#REF!,MATCH(A29,#REF!,0)),""))</f>
        <v/>
      </c>
      <c r="C29" s="27">
        <f>IF(A29="","",IF(MONTH(A29+1)&lt;&gt;MONTH(A29),"",A29+1))</f>
        <v>45621</v>
      </c>
      <c r="D29" s="34" t="str">
        <f>IF(C29="","",IFERROR(INDEX(#REF!,MATCH(C29,#REF!,0)),""))</f>
        <v/>
      </c>
      <c r="E29" s="27">
        <f>IF(C29="","",IF(MONTH(C29+1)&lt;&gt;MONTH(C29),"",C29+1))</f>
        <v>45622</v>
      </c>
      <c r="F29" s="34" t="str">
        <f>IF(E29="","",IFERROR(INDEX(#REF!,MATCH(E29,#REF!,0)),""))</f>
        <v/>
      </c>
      <c r="G29" s="55">
        <f>IF(E29="","",IF(MONTH(E29+1)&lt;&gt;MONTH(E29),"",E29+1))</f>
        <v>45623</v>
      </c>
      <c r="H29" s="56" t="str">
        <f>IF(G29="","",IFERROR(INDEX(#REF!,MATCH(G29,#REF!,0)),""))</f>
        <v/>
      </c>
      <c r="I29" s="55">
        <f>IF(G29="","",IF(MONTH(G29+1)&lt;&gt;MONTH(G29),"",G29+1))</f>
        <v>45624</v>
      </c>
      <c r="J29" s="57" t="s">
        <v>13</v>
      </c>
      <c r="K29" s="55">
        <f>IF(I29="","",IF(MONTH(I29+1)&lt;&gt;MONTH(I29),"",I29+1))</f>
        <v>45625</v>
      </c>
      <c r="L29" s="56" t="str">
        <f>IF(K29="","",IFERROR(INDEX(#REF!,MATCH(K29,#REF!,0)),""))</f>
        <v/>
      </c>
      <c r="M29" s="32">
        <f>IF(K29="","",IF(MONTH(K29+1)&lt;&gt;MONTH(K29),"",K29+1))</f>
        <v>45626</v>
      </c>
      <c r="N29" s="33" t="str">
        <f>IF(M29="","",IFERROR(INDEX(#REF!,MATCH(M29,#REF!,0)),""))</f>
        <v/>
      </c>
    </row>
    <row r="30" spans="1:15" s="1" customFormat="1" x14ac:dyDescent="0.2">
      <c r="A30" s="120" t="str">
        <f>IF(A29="","",IFERROR(INDEX(#REF!,MATCH(A29,#REF!,0)),""))</f>
        <v/>
      </c>
      <c r="B30" s="121"/>
      <c r="C30" s="91" t="s">
        <v>35</v>
      </c>
      <c r="D30" s="92"/>
      <c r="E30" s="91" t="s">
        <v>61</v>
      </c>
      <c r="F30" s="92"/>
      <c r="G30" s="85" t="s">
        <v>60</v>
      </c>
      <c r="H30" s="86"/>
      <c r="I30" s="85" t="s">
        <v>34</v>
      </c>
      <c r="J30" s="86"/>
      <c r="K30" s="85" t="s">
        <v>34</v>
      </c>
      <c r="L30" s="86"/>
      <c r="M30" s="120" t="str">
        <f>IF(M29="","",IFERROR(INDEX(#REF!,MATCH(M29,#REF!,0)),""))</f>
        <v/>
      </c>
      <c r="N30" s="121"/>
    </row>
    <row r="31" spans="1:15" s="1" customFormat="1" x14ac:dyDescent="0.2">
      <c r="A31" s="120" t="str">
        <f>IF(A29="","",IFERROR(INDEX(#REF!,MATCH(A29,#REF!,0)),""))</f>
        <v/>
      </c>
      <c r="B31" s="121"/>
      <c r="C31" s="132" t="str">
        <f>IF(C29="","",IFERROR(INDEX(#REF!,MATCH(C29,#REF!,0)),""))</f>
        <v/>
      </c>
      <c r="D31" s="133"/>
      <c r="E31" s="132" t="str">
        <f>IF(E29="","",IFERROR(INDEX(#REF!,MATCH(E29,#REF!,0)),""))</f>
        <v/>
      </c>
      <c r="F31" s="133"/>
      <c r="G31" s="87" t="str">
        <f>IF(G29="","",IFERROR(INDEX(#REF!,MATCH(G29,#REF!,0)),""))</f>
        <v/>
      </c>
      <c r="H31" s="88"/>
      <c r="I31" s="85" t="s">
        <v>60</v>
      </c>
      <c r="J31" s="86"/>
      <c r="K31" s="85" t="s">
        <v>60</v>
      </c>
      <c r="L31" s="86"/>
      <c r="M31" s="120" t="str">
        <f>IF(M29="","",IFERROR(INDEX(#REF!,MATCH(M29,#REF!,0)),""))</f>
        <v/>
      </c>
      <c r="N31" s="121"/>
    </row>
    <row r="32" spans="1:15" s="1" customFormat="1" x14ac:dyDescent="0.2">
      <c r="A32" s="120"/>
      <c r="B32" s="121"/>
      <c r="C32" s="132"/>
      <c r="D32" s="133"/>
      <c r="E32" s="132"/>
      <c r="F32" s="133"/>
      <c r="G32" s="87"/>
      <c r="H32" s="88"/>
      <c r="I32" s="87"/>
      <c r="J32" s="88"/>
      <c r="K32" s="87"/>
      <c r="L32" s="88"/>
      <c r="M32" s="120"/>
      <c r="N32" s="121"/>
    </row>
    <row r="33" spans="1:22" s="1" customFormat="1" x14ac:dyDescent="0.2">
      <c r="A33" s="120"/>
      <c r="B33" s="121"/>
      <c r="C33" s="132"/>
      <c r="D33" s="133"/>
      <c r="E33" s="132"/>
      <c r="F33" s="133"/>
      <c r="G33" s="87"/>
      <c r="H33" s="88"/>
      <c r="I33" s="87"/>
      <c r="J33" s="88"/>
      <c r="K33" s="87"/>
      <c r="L33" s="88"/>
      <c r="M33" s="120"/>
      <c r="N33" s="121"/>
    </row>
    <row r="34" spans="1:22" s="2" customFormat="1" x14ac:dyDescent="0.2">
      <c r="A34" s="124"/>
      <c r="B34" s="125"/>
      <c r="C34" s="99"/>
      <c r="D34" s="100"/>
      <c r="E34" s="99"/>
      <c r="F34" s="100"/>
      <c r="G34" s="97"/>
      <c r="H34" s="98"/>
      <c r="I34" s="97"/>
      <c r="J34" s="98"/>
      <c r="K34" s="97"/>
      <c r="L34" s="98"/>
      <c r="M34" s="124"/>
      <c r="N34" s="125"/>
      <c r="O34" s="1"/>
    </row>
    <row r="35" spans="1:22" ht="18.75" x14ac:dyDescent="0.2">
      <c r="A35" s="32" t="str">
        <f>IF(M29="","",IF(MONTH(M29+1)&lt;&gt;MONTH(M29),"",M29+1))</f>
        <v/>
      </c>
      <c r="B35" s="33" t="str">
        <f>IF(A35="","",IFERROR(INDEX(#REF!,MATCH(A35,#REF!,0)),""))</f>
        <v/>
      </c>
      <c r="C35" s="27" t="str">
        <f>IF(A35="","",IF(MONTH(A35+1)&lt;&gt;MONTH(A35),"",A35+1))</f>
        <v/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122" t="str">
        <f>IF(C35="","",IFERROR(INDEX(#REF!,MATCH(C35,#REF!,0)),""))</f>
        <v/>
      </c>
      <c r="D36" s="123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45566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 t="str">
        <f>IF(WEEKDAY(P43,1)=startday,P43,"")</f>
        <v/>
      </c>
      <c r="Q45" s="35" t="str">
        <f>IF(P45="",IF(WEEKDAY(P43,1)=MOD(startday,7)+1,P43,""),P45+1)</f>
        <v/>
      </c>
      <c r="R45" s="35">
        <f>IF(Q45="",IF(WEEKDAY(P43,1)=MOD(startday+1,7)+1,P43,""),Q45+1)</f>
        <v>45566</v>
      </c>
      <c r="S45" s="35">
        <f>IF(R45="",IF(WEEKDAY(P43,1)=MOD(startday+2,7)+1,P43,""),R45+1)</f>
        <v>45567</v>
      </c>
      <c r="T45" s="35">
        <f>IF(S45="",IF(WEEKDAY(P43,1)=MOD(startday+3,7)+1,P43,""),S45+1)</f>
        <v>45568</v>
      </c>
      <c r="U45" s="35">
        <f>IF(T45="",IF(WEEKDAY(P43,1)=MOD(startday+4,7)+1,P43,""),T45+1)</f>
        <v>45569</v>
      </c>
      <c r="V45" s="35">
        <f>IF(U45="",IF(WEEKDAY(P43,1)=MOD(startday+5,7)+1,P43,""),U45+1)</f>
        <v>45570</v>
      </c>
    </row>
    <row r="46" spans="1:22" s="17" customFormat="1" ht="9.75" customHeight="1" x14ac:dyDescent="0.2">
      <c r="P46" s="35">
        <f>IF(V45="","",IF(MONTH(V45+1)&lt;&gt;MONTH(V45),"",V45+1))</f>
        <v>45571</v>
      </c>
      <c r="Q46" s="35">
        <f>IF(P46="","",IF(MONTH(P46+1)&lt;&gt;MONTH(P46),"",P46+1))</f>
        <v>45572</v>
      </c>
      <c r="R46" s="35">
        <f t="shared" ref="R46:V46" si="0">IF(Q46="","",IF(MONTH(Q46+1)&lt;&gt;MONTH(Q46),"",Q46+1))</f>
        <v>45573</v>
      </c>
      <c r="S46" s="35">
        <f>IF(R46="","",IF(MONTH(R46+1)&lt;&gt;MONTH(R46),"",R46+1))</f>
        <v>45574</v>
      </c>
      <c r="T46" s="35">
        <f t="shared" si="0"/>
        <v>45575</v>
      </c>
      <c r="U46" s="35">
        <f t="shared" si="0"/>
        <v>45576</v>
      </c>
      <c r="V46" s="35">
        <f t="shared" si="0"/>
        <v>45577</v>
      </c>
    </row>
    <row r="47" spans="1:22" s="17" customFormat="1" ht="9.75" customHeight="1" x14ac:dyDescent="0.2">
      <c r="P47" s="35">
        <f t="shared" ref="P47:P50" si="1">IF(V46="","",IF(MONTH(V46+1)&lt;&gt;MONTH(V46),"",V46+1))</f>
        <v>45578</v>
      </c>
      <c r="Q47" s="35">
        <f t="shared" ref="Q47:V50" si="2">IF(P47="","",IF(MONTH(P47+1)&lt;&gt;MONTH(P47),"",P47+1))</f>
        <v>45579</v>
      </c>
      <c r="R47" s="35">
        <f t="shared" si="2"/>
        <v>45580</v>
      </c>
      <c r="S47" s="35">
        <f t="shared" si="2"/>
        <v>45581</v>
      </c>
      <c r="T47" s="35">
        <f t="shared" si="2"/>
        <v>45582</v>
      </c>
      <c r="U47" s="35">
        <f t="shared" si="2"/>
        <v>45583</v>
      </c>
      <c r="V47" s="35">
        <f t="shared" si="2"/>
        <v>45584</v>
      </c>
    </row>
    <row r="48" spans="1:22" s="17" customFormat="1" ht="9.75" customHeight="1" x14ac:dyDescent="0.2">
      <c r="P48" s="35">
        <f t="shared" si="1"/>
        <v>45585</v>
      </c>
      <c r="Q48" s="35">
        <f t="shared" si="2"/>
        <v>45586</v>
      </c>
      <c r="R48" s="35">
        <f t="shared" si="2"/>
        <v>45587</v>
      </c>
      <c r="S48" s="35">
        <f t="shared" si="2"/>
        <v>45588</v>
      </c>
      <c r="T48" s="35">
        <f t="shared" si="2"/>
        <v>45589</v>
      </c>
      <c r="U48" s="35">
        <f t="shared" si="2"/>
        <v>45590</v>
      </c>
      <c r="V48" s="35">
        <f t="shared" si="2"/>
        <v>45591</v>
      </c>
    </row>
    <row r="49" spans="16:22" s="17" customFormat="1" ht="9.75" customHeight="1" x14ac:dyDescent="0.2">
      <c r="P49" s="35">
        <f t="shared" si="1"/>
        <v>45592</v>
      </c>
      <c r="Q49" s="35">
        <f t="shared" si="2"/>
        <v>45593</v>
      </c>
      <c r="R49" s="35">
        <f t="shared" si="2"/>
        <v>45594</v>
      </c>
      <c r="S49" s="35">
        <f t="shared" si="2"/>
        <v>45595</v>
      </c>
      <c r="T49" s="35">
        <f t="shared" si="2"/>
        <v>45596</v>
      </c>
      <c r="U49" s="35" t="str">
        <f t="shared" si="2"/>
        <v/>
      </c>
      <c r="V49" s="35" t="str">
        <f t="shared" si="2"/>
        <v/>
      </c>
    </row>
    <row r="50" spans="16:22" s="17" customFormat="1" ht="9.75" customHeight="1" x14ac:dyDescent="0.2">
      <c r="P50" s="35" t="str">
        <f t="shared" si="1"/>
        <v/>
      </c>
      <c r="Q50" s="35" t="str">
        <f t="shared" si="2"/>
        <v/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45627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>
        <f>IF(WEEKDAY(P53,1)=startday,P53,"")</f>
        <v>45627</v>
      </c>
      <c r="Q55" s="35">
        <f>IF(P55="",IF(WEEKDAY(P53,1)=MOD(startday,7)+1,P53,""),P55+1)</f>
        <v>45628</v>
      </c>
      <c r="R55" s="35">
        <f>IF(Q55="",IF(WEEKDAY(P53,1)=MOD(startday+1,7)+1,P53,""),Q55+1)</f>
        <v>45629</v>
      </c>
      <c r="S55" s="35">
        <f>IF(R55="",IF(WEEKDAY(P53,1)=MOD(startday+2,7)+1,P53,""),R55+1)</f>
        <v>45630</v>
      </c>
      <c r="T55" s="35">
        <f>IF(S55="",IF(WEEKDAY(P53,1)=MOD(startday+3,7)+1,P53,""),S55+1)</f>
        <v>45631</v>
      </c>
      <c r="U55" s="35">
        <f>IF(T55="",IF(WEEKDAY(P53,1)=MOD(startday+4,7)+1,P53,""),T55+1)</f>
        <v>45632</v>
      </c>
      <c r="V55" s="35">
        <f>IF(U55="",IF(WEEKDAY(P53,1)=MOD(startday+5,7)+1,P53,""),U55+1)</f>
        <v>45633</v>
      </c>
    </row>
    <row r="56" spans="16:22" s="17" customFormat="1" ht="9.75" customHeight="1" x14ac:dyDescent="0.2">
      <c r="P56" s="35">
        <f>IF(V55="","",IF(MONTH(V55+1)&lt;&gt;MONTH(V55),"",V55+1))</f>
        <v>45634</v>
      </c>
      <c r="Q56" s="35">
        <f>IF(P56="","",IF(MONTH(P56+1)&lt;&gt;MONTH(P56),"",P56+1))</f>
        <v>45635</v>
      </c>
      <c r="R56" s="35">
        <f t="shared" ref="R56:S60" si="3">IF(Q56="","",IF(MONTH(Q56+1)&lt;&gt;MONTH(Q56),"",Q56+1))</f>
        <v>45636</v>
      </c>
      <c r="S56" s="35">
        <f>IF(R56="","",IF(MONTH(R56+1)&lt;&gt;MONTH(R56),"",R56+1))</f>
        <v>45637</v>
      </c>
      <c r="T56" s="35">
        <f t="shared" ref="T56:V60" si="4">IF(S56="","",IF(MONTH(S56+1)&lt;&gt;MONTH(S56),"",S56+1))</f>
        <v>45638</v>
      </c>
      <c r="U56" s="35">
        <f t="shared" si="4"/>
        <v>45639</v>
      </c>
      <c r="V56" s="35">
        <f t="shared" si="4"/>
        <v>45640</v>
      </c>
    </row>
    <row r="57" spans="16:22" s="17" customFormat="1" ht="9.75" customHeight="1" x14ac:dyDescent="0.2">
      <c r="P57" s="35">
        <f t="shared" ref="P57:P60" si="5">IF(V56="","",IF(MONTH(V56+1)&lt;&gt;MONTH(V56),"",V56+1))</f>
        <v>45641</v>
      </c>
      <c r="Q57" s="35">
        <f t="shared" ref="Q57:Q60" si="6">IF(P57="","",IF(MONTH(P57+1)&lt;&gt;MONTH(P57),"",P57+1))</f>
        <v>45642</v>
      </c>
      <c r="R57" s="35">
        <f t="shared" si="3"/>
        <v>45643</v>
      </c>
      <c r="S57" s="35">
        <f t="shared" si="3"/>
        <v>45644</v>
      </c>
      <c r="T57" s="35">
        <f t="shared" si="4"/>
        <v>45645</v>
      </c>
      <c r="U57" s="35">
        <f t="shared" si="4"/>
        <v>45646</v>
      </c>
      <c r="V57" s="35">
        <f t="shared" si="4"/>
        <v>45647</v>
      </c>
    </row>
    <row r="58" spans="16:22" s="17" customFormat="1" ht="9.75" customHeight="1" x14ac:dyDescent="0.2">
      <c r="P58" s="35">
        <f t="shared" si="5"/>
        <v>45648</v>
      </c>
      <c r="Q58" s="35">
        <f t="shared" si="6"/>
        <v>45649</v>
      </c>
      <c r="R58" s="35">
        <f t="shared" si="3"/>
        <v>45650</v>
      </c>
      <c r="S58" s="35">
        <f t="shared" si="3"/>
        <v>45651</v>
      </c>
      <c r="T58" s="35">
        <f t="shared" si="4"/>
        <v>45652</v>
      </c>
      <c r="U58" s="35">
        <f t="shared" si="4"/>
        <v>45653</v>
      </c>
      <c r="V58" s="35">
        <f t="shared" si="4"/>
        <v>45654</v>
      </c>
    </row>
    <row r="59" spans="16:22" s="17" customFormat="1" ht="9.75" customHeight="1" x14ac:dyDescent="0.2">
      <c r="P59" s="35">
        <f t="shared" si="5"/>
        <v>45655</v>
      </c>
      <c r="Q59" s="35">
        <f t="shared" si="6"/>
        <v>45656</v>
      </c>
      <c r="R59" s="35">
        <f t="shared" si="3"/>
        <v>45657</v>
      </c>
      <c r="S59" s="35" t="str">
        <f t="shared" si="3"/>
        <v/>
      </c>
      <c r="T59" s="35" t="str">
        <f t="shared" si="4"/>
        <v/>
      </c>
      <c r="U59" s="35" t="str">
        <f t="shared" si="4"/>
        <v/>
      </c>
      <c r="V59" s="35" t="str">
        <f t="shared" si="4"/>
        <v/>
      </c>
    </row>
    <row r="60" spans="16:22" s="17" customFormat="1" ht="9.75" customHeight="1" x14ac:dyDescent="0.2">
      <c r="P60" s="35" t="str">
        <f t="shared" si="5"/>
        <v/>
      </c>
      <c r="Q60" s="35" t="str">
        <f t="shared" si="6"/>
        <v/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184">
    <mergeCell ref="G14:H14"/>
    <mergeCell ref="G15:H15"/>
    <mergeCell ref="A1:N1"/>
    <mergeCell ref="C12:L12"/>
    <mergeCell ref="K36:N36"/>
    <mergeCell ref="E41:J41"/>
    <mergeCell ref="P43:V43"/>
    <mergeCell ref="P53:V53"/>
    <mergeCell ref="A39:B39"/>
    <mergeCell ref="C39:D39"/>
    <mergeCell ref="K39:N39"/>
    <mergeCell ref="A40:B40"/>
    <mergeCell ref="C40:D40"/>
    <mergeCell ref="K40:N40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26:B26"/>
    <mergeCell ref="C26:D26"/>
    <mergeCell ref="E26:F26"/>
    <mergeCell ref="G26:H26"/>
    <mergeCell ref="I26:J26"/>
    <mergeCell ref="K26:L26"/>
    <mergeCell ref="M26:N26"/>
    <mergeCell ref="A25:B25"/>
    <mergeCell ref="G25:H25"/>
    <mergeCell ref="I25:J25"/>
    <mergeCell ref="K25:L25"/>
    <mergeCell ref="M22:N22"/>
    <mergeCell ref="A24:B24"/>
    <mergeCell ref="C25:D25"/>
    <mergeCell ref="E25:F25"/>
    <mergeCell ref="M24:N24"/>
    <mergeCell ref="A22:B22"/>
    <mergeCell ref="C22:D22"/>
    <mergeCell ref="E22:F22"/>
    <mergeCell ref="I22:J22"/>
    <mergeCell ref="K22:L22"/>
    <mergeCell ref="M25:N25"/>
    <mergeCell ref="G22:H22"/>
    <mergeCell ref="E19:F19"/>
    <mergeCell ref="I19:J19"/>
    <mergeCell ref="K19:L19"/>
    <mergeCell ref="M19:N19"/>
    <mergeCell ref="A18:B18"/>
    <mergeCell ref="C19:D19"/>
    <mergeCell ref="C18:L18"/>
    <mergeCell ref="M20:N20"/>
    <mergeCell ref="A21:B21"/>
    <mergeCell ref="C21:D21"/>
    <mergeCell ref="E21:F21"/>
    <mergeCell ref="I21:J21"/>
    <mergeCell ref="K21:L21"/>
    <mergeCell ref="M21:N21"/>
    <mergeCell ref="A20:B20"/>
    <mergeCell ref="C20:D20"/>
    <mergeCell ref="E20:F20"/>
    <mergeCell ref="I20:J20"/>
    <mergeCell ref="K20:L20"/>
    <mergeCell ref="G19:H19"/>
    <mergeCell ref="G20:H20"/>
    <mergeCell ref="M13:N13"/>
    <mergeCell ref="A14:B14"/>
    <mergeCell ref="E14:F14"/>
    <mergeCell ref="G21:H21"/>
    <mergeCell ref="I14:J14"/>
    <mergeCell ref="K14:L14"/>
    <mergeCell ref="M14:N14"/>
    <mergeCell ref="A13:B13"/>
    <mergeCell ref="C14:D14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I15:J15"/>
    <mergeCell ref="K15:L15"/>
    <mergeCell ref="M18:N18"/>
    <mergeCell ref="A19:B19"/>
    <mergeCell ref="M10:N10"/>
    <mergeCell ref="A12:B12"/>
    <mergeCell ref="M12:N12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C13:L13"/>
    <mergeCell ref="C24:L24"/>
    <mergeCell ref="A2:N2"/>
    <mergeCell ref="A4:B4"/>
    <mergeCell ref="C4:D4"/>
    <mergeCell ref="E4:F4"/>
    <mergeCell ref="G4:H4"/>
    <mergeCell ref="I4:J4"/>
    <mergeCell ref="K4:L4"/>
    <mergeCell ref="M4:N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</mergeCells>
  <hyperlinks>
    <hyperlink ref="E41" r:id="rId1" xr:uid="{00000000-0004-0000-0400-000000000000}"/>
  </hyperlinks>
  <printOptions horizontalCentered="1"/>
  <pageMargins left="0.35" right="0.35" top="0.25" bottom="0.25" header="0.25" footer="0.25"/>
  <pageSetup scale="95" orientation="landscape" horizontalDpi="1200" verticalDpi="1200" r:id="rId2"/>
  <headerFooter alignWithMargins="0"/>
  <ignoredErrors>
    <ignoredError sqref="C7:N9 C39:J40 E14:F14 C5:K5 M5:N5 N12 N13 C23:N23 D16 I15:N15 I14:N14 C17 E17:N17 C27:D27 M24:N24 C32:N35 F30 C29:I29 K29:N29 H30 J30 L30:N30 C31:H31 M31:N31 G25:N25 D6:F6 H6:N6 E19:F19 N19 C37:N38 C36:J36 K19:L19 E20:F20 K20:N20 G26:N26 C21:F22 I22:N22 D15:F15 K21:N21 C11:N11 C10:J10 L10:N10 K16:N16 C28:F28 H28 J28:N28 G27:N27" formula="1"/>
  </ignoredErrors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60"/>
  <sheetViews>
    <sheetView showGridLines="0" topLeftCell="A9" zoomScaleNormal="100" workbookViewId="0">
      <selection activeCell="K19" sqref="K19:L19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45627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DATE('1'!D3,'1'!H3+5,1)</f>
        <v>45627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117">
        <f>A11</f>
        <v>45634</v>
      </c>
      <c r="B4" s="118"/>
      <c r="C4" s="118">
        <f>C11</f>
        <v>45635</v>
      </c>
      <c r="D4" s="118"/>
      <c r="E4" s="118">
        <f>E11</f>
        <v>45636</v>
      </c>
      <c r="F4" s="118"/>
      <c r="G4" s="118">
        <f>G11</f>
        <v>45637</v>
      </c>
      <c r="H4" s="118"/>
      <c r="I4" s="118">
        <f>I11</f>
        <v>45638</v>
      </c>
      <c r="J4" s="118"/>
      <c r="K4" s="118">
        <f>K11</f>
        <v>45639</v>
      </c>
      <c r="L4" s="118"/>
      <c r="M4" s="118">
        <f>M11</f>
        <v>45640</v>
      </c>
      <c r="N4" s="119"/>
    </row>
    <row r="5" spans="1:24" s="1" customFormat="1" ht="18.75" x14ac:dyDescent="0.2">
      <c r="A5" s="32">
        <f>IF(WEEKDAY($B$3,1)=startday,$B$3,"")</f>
        <v>45627</v>
      </c>
      <c r="B5" s="33" t="str">
        <f>IF(A5="","",IFERROR(INDEX(#REF!,MATCH(A5,#REF!,0)),""))</f>
        <v/>
      </c>
      <c r="C5" s="27">
        <f>IF(A5="",IF(WEEKDAY(B3,1)=MOD(startday,7)+1,$B$3,""),A5+1)</f>
        <v>45628</v>
      </c>
      <c r="D5" s="34" t="str">
        <f>IF(C5="","",IFERROR(INDEX(#REF!,MATCH(C5,#REF!,0)),""))</f>
        <v/>
      </c>
      <c r="E5" s="27">
        <f>IF(C5="",IF(WEEKDAY($B$3,1)=MOD(startday+1,7)+1,$B$3,""),C5+1)</f>
        <v>45629</v>
      </c>
      <c r="F5" s="34" t="str">
        <f>IF(E5="","",IFERROR(INDEX(#REF!,MATCH(E5,#REF!,0)),""))</f>
        <v/>
      </c>
      <c r="G5" s="27">
        <f>IF(E5="",IF(WEEKDAY($B$3,1)=MOD(startday+2,7)+1,$B$3,""),E5+1)</f>
        <v>45630</v>
      </c>
      <c r="H5" s="34" t="str">
        <f>IF(G5="","",IFERROR(INDEX(#REF!,MATCH(G5,#REF!,0)),""))</f>
        <v/>
      </c>
      <c r="I5" s="27">
        <f>IF(G5="",IF(WEEKDAY($B$3,1)=MOD(startday+3,7)+1,$B$3,""),G5+1)</f>
        <v>45631</v>
      </c>
      <c r="J5" s="34" t="str">
        <f>IF(I5="","",IFERROR(INDEX(#REF!,MATCH(I5,#REF!,0)),""))</f>
        <v/>
      </c>
      <c r="K5" s="27">
        <f>IF(I5="",IF(WEEKDAY($B$3,1)=MOD(startday+4,7)+1,$B$3,""),I5+1)</f>
        <v>45632</v>
      </c>
      <c r="L5" s="34" t="str">
        <f>IF(K5="","",IFERROR(INDEX(#REF!,MATCH(K5,#REF!,0)),""))</f>
        <v/>
      </c>
      <c r="M5" s="32">
        <f>IF(K5="",IF(WEEKDAY($B$3,1)=MOD(startday+5,7)+1,$B$3,""),K5+1)</f>
        <v>45633</v>
      </c>
      <c r="N5" s="33" t="str">
        <f>IF(M5="","",IFERROR(INDEX(#REF!,MATCH(M5,#REF!,0)),""))</f>
        <v/>
      </c>
    </row>
    <row r="6" spans="1:24" s="1" customFormat="1" x14ac:dyDescent="0.2">
      <c r="A6" s="169" t="s">
        <v>64</v>
      </c>
      <c r="B6" s="170"/>
      <c r="C6" s="91" t="s">
        <v>35</v>
      </c>
      <c r="D6" s="92"/>
      <c r="E6" s="132" t="str">
        <f>IF(E5="","",IFERROR(INDEX(#REF!,MATCH(E5,#REF!,0)),""))</f>
        <v/>
      </c>
      <c r="F6" s="133"/>
      <c r="G6" s="91" t="s">
        <v>83</v>
      </c>
      <c r="H6" s="92"/>
      <c r="I6" s="91" t="s">
        <v>96</v>
      </c>
      <c r="J6" s="92"/>
      <c r="K6" s="132" t="str">
        <f>IF(K5="","",IFERROR(INDEX(#REF!,MATCH(K5,#REF!,0)),""))</f>
        <v/>
      </c>
      <c r="L6" s="133"/>
      <c r="M6" s="120" t="str">
        <f>IF(M5="","",IFERROR(INDEX(#REF!,MATCH(M5,#REF!,0)),""))</f>
        <v/>
      </c>
      <c r="N6" s="121"/>
    </row>
    <row r="7" spans="1:24" s="1" customFormat="1" x14ac:dyDescent="0.2">
      <c r="A7" s="169" t="s">
        <v>65</v>
      </c>
      <c r="B7" s="170"/>
      <c r="C7" s="132" t="str">
        <f>IF(C5="","",IFERROR(INDEX(#REF!,MATCH(C5,#REF!,0)),""))</f>
        <v/>
      </c>
      <c r="D7" s="133"/>
      <c r="E7" s="132" t="str">
        <f>IF(E5="","",IFERROR(INDEX(#REF!,MATCH(E5,#REF!,0)),""))</f>
        <v/>
      </c>
      <c r="F7" s="133"/>
      <c r="G7" s="93"/>
      <c r="H7" s="94"/>
      <c r="I7" s="132" t="str">
        <f>IF(I5="","",IFERROR(INDEX(#REF!,MATCH(I5,#REF!,0)),""))</f>
        <v/>
      </c>
      <c r="J7" s="133"/>
      <c r="K7" s="132" t="str">
        <f>IF(K5="","",IFERROR(INDEX(#REF!,MATCH(K5,#REF!,0)),""))</f>
        <v/>
      </c>
      <c r="L7" s="133"/>
      <c r="M7" s="120" t="str">
        <f>IF(M5="","",IFERROR(INDEX(#REF!,MATCH(M5,#REF!,0)),""))</f>
        <v/>
      </c>
      <c r="N7" s="121"/>
    </row>
    <row r="8" spans="1:24" s="1" customFormat="1" x14ac:dyDescent="0.2">
      <c r="A8" s="120" t="s">
        <v>0</v>
      </c>
      <c r="B8" s="121"/>
      <c r="C8" s="132" t="s">
        <v>0</v>
      </c>
      <c r="D8" s="133"/>
      <c r="E8" s="132" t="s">
        <v>0</v>
      </c>
      <c r="F8" s="133"/>
      <c r="G8" s="132" t="s">
        <v>0</v>
      </c>
      <c r="H8" s="133"/>
      <c r="I8" s="132" t="s">
        <v>0</v>
      </c>
      <c r="J8" s="133"/>
      <c r="K8" s="132" t="s">
        <v>0</v>
      </c>
      <c r="L8" s="133"/>
      <c r="M8" s="120" t="s">
        <v>0</v>
      </c>
      <c r="N8" s="121"/>
    </row>
    <row r="9" spans="1:24" s="1" customFormat="1" x14ac:dyDescent="0.2">
      <c r="A9" s="120" t="s">
        <v>0</v>
      </c>
      <c r="B9" s="121"/>
      <c r="C9" s="132"/>
      <c r="D9" s="133"/>
      <c r="E9" s="132" t="s">
        <v>0</v>
      </c>
      <c r="F9" s="133"/>
      <c r="I9" s="132" t="s">
        <v>0</v>
      </c>
      <c r="J9" s="133"/>
      <c r="K9" s="132" t="s">
        <v>0</v>
      </c>
      <c r="L9" s="133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99" t="s">
        <v>0</v>
      </c>
      <c r="D10" s="100"/>
      <c r="E10" s="99" t="s">
        <v>0</v>
      </c>
      <c r="F10" s="100"/>
      <c r="G10" s="152" t="s">
        <v>159</v>
      </c>
      <c r="H10" s="153"/>
      <c r="I10" s="152" t="s">
        <v>158</v>
      </c>
      <c r="J10" s="153"/>
      <c r="K10" s="99" t="s">
        <v>0</v>
      </c>
      <c r="L10" s="100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45634</v>
      </c>
      <c r="B11" s="33"/>
      <c r="C11" s="27">
        <f>IF(A11="","",IF(MONTH(A11+1)&lt;&gt;MONTH(A11),"",A11+1))</f>
        <v>45635</v>
      </c>
      <c r="D11" s="34" t="str">
        <f>IF(C11="","",IFERROR(INDEX(#REF!,MATCH(C11,#REF!,0)),""))</f>
        <v/>
      </c>
      <c r="E11" s="27">
        <f>IF(C11="","",IF(MONTH(C11+1)&lt;&gt;MONTH(C11),"",C11+1))</f>
        <v>45636</v>
      </c>
      <c r="F11" s="34" t="str">
        <f>IF(E11="","",IFERROR(INDEX(#REF!,MATCH(E11,#REF!,0)),""))</f>
        <v/>
      </c>
      <c r="G11" s="27">
        <f>IF(E11="","",IF(MONTH(E11+1)&lt;&gt;MONTH(E11),"",E11+1))</f>
        <v>45637</v>
      </c>
      <c r="H11" s="34" t="str">
        <f>IF(G11="","",IFERROR(INDEX(#REF!,MATCH(G11,#REF!,0)),""))</f>
        <v/>
      </c>
      <c r="I11" s="27">
        <f>IF(G11="","",IF(MONTH(G11+1)&lt;&gt;MONTH(G11),"",G11+1))</f>
        <v>45638</v>
      </c>
      <c r="J11" s="34" t="str">
        <f>IF(I11="","",IFERROR(INDEX(#REF!,MATCH(I11,#REF!,0)),""))</f>
        <v/>
      </c>
      <c r="K11" s="27">
        <f>IF(I11="","",IF(MONTH(I11+1)&lt;&gt;MONTH(I11),"",I11+1))</f>
        <v>45639</v>
      </c>
      <c r="L11" s="34" t="str">
        <f>IF(K11="","",IFERROR(INDEX(#REF!,MATCH(K11,#REF!,0)),""))</f>
        <v/>
      </c>
      <c r="M11" s="32">
        <f>IF(K11="","",IF(MONTH(K11+1)&lt;&gt;MONTH(K11),"",K11+1))</f>
        <v>45640</v>
      </c>
      <c r="N11" s="33" t="str">
        <f>IF(M11="","",IFERROR(INDEX(#REF!,MATCH(M11,#REF!,0)),""))</f>
        <v/>
      </c>
    </row>
    <row r="12" spans="1:24" s="1" customFormat="1" x14ac:dyDescent="0.2">
      <c r="A12" s="169" t="s">
        <v>66</v>
      </c>
      <c r="B12" s="170"/>
      <c r="C12" s="156" t="s">
        <v>84</v>
      </c>
      <c r="D12" s="157"/>
      <c r="E12" s="157"/>
      <c r="F12" s="157"/>
      <c r="G12" s="157"/>
      <c r="H12" s="157"/>
      <c r="I12" s="157"/>
      <c r="J12" s="157"/>
      <c r="K12" s="157"/>
      <c r="L12" s="158"/>
      <c r="M12" s="120" t="str">
        <f>IF(M11="","",IFERROR(INDEX(#REF!,MATCH(M11,#REF!,0)),""))</f>
        <v/>
      </c>
      <c r="N12" s="121"/>
    </row>
    <row r="13" spans="1:24" s="1" customFormat="1" x14ac:dyDescent="0.2">
      <c r="A13" s="169" t="s">
        <v>85</v>
      </c>
      <c r="B13" s="170"/>
      <c r="C13" s="91"/>
      <c r="D13" s="92"/>
      <c r="E13" s="132"/>
      <c r="F13" s="133"/>
      <c r="G13" s="93" t="s">
        <v>171</v>
      </c>
      <c r="H13" s="94"/>
      <c r="I13" s="91"/>
      <c r="J13" s="92"/>
      <c r="K13" s="132" t="str">
        <f>IF(K11="","",IFERROR(INDEX(#REF!,MATCH(K11,#REF!,0)),""))</f>
        <v/>
      </c>
      <c r="L13" s="133"/>
      <c r="M13" s="120" t="str">
        <f>IF(M11="","",IFERROR(INDEX(#REF!,MATCH(M11,#REF!,0)),""))</f>
        <v/>
      </c>
      <c r="N13" s="121"/>
    </row>
    <row r="14" spans="1:24" s="1" customFormat="1" x14ac:dyDescent="0.2">
      <c r="A14" s="120"/>
      <c r="B14" s="121"/>
      <c r="C14" s="91" t="s">
        <v>35</v>
      </c>
      <c r="D14" s="92"/>
      <c r="E14" s="132" t="str">
        <f>IF(E12="","",IFERROR(INDEX(#REF!,MATCH(E12,#REF!,0)),""))</f>
        <v/>
      </c>
      <c r="F14" s="133"/>
      <c r="G14" s="93" t="s">
        <v>177</v>
      </c>
      <c r="H14" s="94"/>
      <c r="I14" s="93" t="s">
        <v>55</v>
      </c>
      <c r="J14" s="94"/>
      <c r="K14" s="132"/>
      <c r="L14" s="133"/>
      <c r="M14" s="120"/>
      <c r="N14" s="121"/>
    </row>
    <row r="15" spans="1:24" s="1" customFormat="1" x14ac:dyDescent="0.2">
      <c r="A15" s="120"/>
      <c r="B15" s="121"/>
      <c r="C15" s="132"/>
      <c r="D15" s="133"/>
      <c r="E15" s="132"/>
      <c r="F15" s="133"/>
      <c r="G15" s="93" t="s">
        <v>178</v>
      </c>
      <c r="H15" s="94"/>
      <c r="I15" s="93" t="s">
        <v>168</v>
      </c>
      <c r="J15" s="94"/>
      <c r="K15" s="132"/>
      <c r="L15" s="133"/>
      <c r="M15" s="120"/>
      <c r="N15" s="121"/>
    </row>
    <row r="16" spans="1:24" s="2" customFormat="1" x14ac:dyDescent="0.2">
      <c r="A16" s="124"/>
      <c r="B16" s="125"/>
      <c r="C16" s="99"/>
      <c r="D16" s="100"/>
      <c r="E16" s="99"/>
      <c r="F16" s="100"/>
      <c r="G16" s="91" t="s">
        <v>91</v>
      </c>
      <c r="H16" s="92"/>
      <c r="I16" s="99"/>
      <c r="J16" s="100"/>
      <c r="K16" s="99"/>
      <c r="L16" s="100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45641</v>
      </c>
      <c r="B17" s="33" t="str">
        <f>IF(A17="","",IFERROR(INDEX(#REF!,MATCH(A17,#REF!,0)),""))</f>
        <v/>
      </c>
      <c r="C17" s="27">
        <f>IF(A17="","",IF(MONTH(A17+1)&lt;&gt;MONTH(A17),"",A17+1))</f>
        <v>45642</v>
      </c>
      <c r="D17" s="34" t="str">
        <f>IF(C17="","",IFERROR(INDEX(#REF!,MATCH(C17,#REF!,0)),""))</f>
        <v/>
      </c>
      <c r="E17" s="27">
        <f>IF(C17="","",IF(MONTH(C17+1)&lt;&gt;MONTH(C17),"",C17+1))</f>
        <v>45643</v>
      </c>
      <c r="F17" s="34" t="str">
        <f>IF(E17="","",IFERROR(INDEX(#REF!,MATCH(E17,#REF!,0)),""))</f>
        <v/>
      </c>
      <c r="G17" s="27">
        <f>IF(E17="","",IF(MONTH(E17+1)&lt;&gt;MONTH(E17),"",E17+1))</f>
        <v>45644</v>
      </c>
      <c r="H17" s="34" t="str">
        <f>IF(G17="","",IFERROR(INDEX(#REF!,MATCH(G17,#REF!,0)),""))</f>
        <v/>
      </c>
      <c r="I17" s="27">
        <f>IF(G17="","",IF(MONTH(G17+1)&lt;&gt;MONTH(G17),"",G17+1))</f>
        <v>45645</v>
      </c>
      <c r="J17" s="34" t="str">
        <f>IF(I17="","",IFERROR(INDEX(#REF!,MATCH(I17,#REF!,0)),""))</f>
        <v/>
      </c>
      <c r="K17" s="27">
        <f>IF(I17="","",IF(MONTH(I17+1)&lt;&gt;MONTH(I17),"",I17+1))</f>
        <v>45646</v>
      </c>
      <c r="L17" s="34" t="str">
        <f>IF(K17="","",IFERROR(INDEX(#REF!,MATCH(K17,#REF!,0)),""))</f>
        <v/>
      </c>
      <c r="M17" s="32">
        <f>IF(K17="","",IF(MONTH(K17+1)&lt;&gt;MONTH(K17),"",K17+1))</f>
        <v>45647</v>
      </c>
      <c r="N17" s="33" t="str">
        <f>IF(M17="","",IFERROR(INDEX(#REF!,MATCH(M17,#REF!,0)),""))</f>
        <v/>
      </c>
    </row>
    <row r="18" spans="1:15" s="1" customFormat="1" x14ac:dyDescent="0.2">
      <c r="A18" s="120" t="str">
        <f>IF(A17="","",IFERROR(INDEX(#REF!,MATCH(A17,#REF!,0)),""))</f>
        <v/>
      </c>
      <c r="B18" s="121"/>
      <c r="C18" s="91" t="s">
        <v>35</v>
      </c>
      <c r="D18" s="92"/>
      <c r="E18" s="132" t="str">
        <f>IF(E17="","",IFERROR(INDEX(#REF!,MATCH(E17,#REF!,0)),""))</f>
        <v/>
      </c>
      <c r="F18" s="133"/>
      <c r="G18" s="132" t="str">
        <f>IF(G17="","",IFERROR(INDEX(#REF!,MATCH(G17,#REF!,0)),""))</f>
        <v/>
      </c>
      <c r="H18" s="133"/>
      <c r="I18" s="91" t="s">
        <v>186</v>
      </c>
      <c r="J18" s="92"/>
      <c r="K18" s="132" t="str">
        <f>IF(K17="","",IFERROR(INDEX(#REF!,MATCH(K17,#REF!,0)),""))</f>
        <v/>
      </c>
      <c r="L18" s="133"/>
      <c r="M18" s="120" t="str">
        <f>IF(M17="","",IFERROR(INDEX(#REF!,MATCH(M17,#REF!,0)),""))</f>
        <v/>
      </c>
      <c r="N18" s="121"/>
    </row>
    <row r="19" spans="1:15" s="1" customFormat="1" x14ac:dyDescent="0.2">
      <c r="A19" s="120" t="str">
        <f>IF(A17="","",IFERROR(INDEX(#REF!,MATCH(A17,#REF!,0)),""))</f>
        <v/>
      </c>
      <c r="B19" s="121"/>
      <c r="C19" s="132" t="str">
        <f>IF(C17="","",IFERROR(INDEX(#REF!,MATCH(C17,#REF!,0)),""))</f>
        <v/>
      </c>
      <c r="D19" s="133"/>
      <c r="E19" s="132" t="str">
        <f>IF(E17="","",IFERROR(INDEX(#REF!,MATCH(E17,#REF!,0)),""))</f>
        <v/>
      </c>
      <c r="F19" s="133"/>
      <c r="G19" s="132" t="str">
        <f>IF(G17="","",IFERROR(INDEX(#REF!,MATCH(G17,#REF!,0)),""))</f>
        <v/>
      </c>
      <c r="H19" s="133"/>
      <c r="I19" s="91" t="s">
        <v>187</v>
      </c>
      <c r="J19" s="92"/>
      <c r="K19" s="132" t="str">
        <f>IF(K17="","",IFERROR(INDEX(#REF!,MATCH(K17,#REF!,0)),""))</f>
        <v/>
      </c>
      <c r="L19" s="133"/>
      <c r="M19" s="120" t="str">
        <f>IF(M17="","",IFERROR(INDEX(#REF!,MATCH(M17,#REF!,0)),""))</f>
        <v/>
      </c>
      <c r="N19" s="121"/>
    </row>
    <row r="20" spans="1:15" s="1" customFormat="1" x14ac:dyDescent="0.2">
      <c r="A20" s="120"/>
      <c r="B20" s="121"/>
      <c r="C20" s="132"/>
      <c r="D20" s="133"/>
      <c r="E20" s="132"/>
      <c r="F20" s="133"/>
      <c r="G20" s="132"/>
      <c r="H20" s="133"/>
      <c r="I20" s="91" t="s">
        <v>188</v>
      </c>
      <c r="J20" s="92"/>
      <c r="K20" s="132"/>
      <c r="L20" s="133"/>
      <c r="M20" s="120"/>
      <c r="N20" s="121"/>
    </row>
    <row r="21" spans="1:15" s="1" customFormat="1" x14ac:dyDescent="0.2">
      <c r="A21" s="120"/>
      <c r="B21" s="121"/>
      <c r="C21" s="132"/>
      <c r="D21" s="133"/>
      <c r="E21" s="132"/>
      <c r="F21" s="133"/>
      <c r="G21" s="132"/>
      <c r="H21" s="133"/>
      <c r="I21" s="132"/>
      <c r="J21" s="133"/>
      <c r="K21" s="132"/>
      <c r="L21" s="133"/>
      <c r="M21" s="120"/>
      <c r="N21" s="121"/>
    </row>
    <row r="22" spans="1:15" s="2" customFormat="1" x14ac:dyDescent="0.2">
      <c r="A22" s="124"/>
      <c r="B22" s="125"/>
      <c r="C22" s="99"/>
      <c r="D22" s="100"/>
      <c r="E22" s="99"/>
      <c r="F22" s="100"/>
      <c r="G22" s="99"/>
      <c r="H22" s="100"/>
      <c r="I22" s="99"/>
      <c r="J22" s="100"/>
      <c r="K22" s="99"/>
      <c r="L22" s="100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45648</v>
      </c>
      <c r="B23" s="33" t="str">
        <f>IF(A23="","",IFERROR(INDEX(#REF!,MATCH(A23,#REF!,0)),""))</f>
        <v/>
      </c>
      <c r="C23" s="55">
        <f>IF(A23="","",IF(MONTH(A23+1)&lt;&gt;MONTH(A23),"",A23+1))</f>
        <v>45649</v>
      </c>
      <c r="D23" s="56" t="str">
        <f>IF(C23="","",IFERROR(INDEX(#REF!,MATCH(C23,#REF!,0)),""))</f>
        <v/>
      </c>
      <c r="E23" s="55">
        <f>IF(C23="","",IF(MONTH(C23+1)&lt;&gt;MONTH(C23),"",C23+1))</f>
        <v>45650</v>
      </c>
      <c r="F23" s="56" t="str">
        <f>IF(E23="","",IFERROR(INDEX(#REF!,MATCH(E23,#REF!,0)),""))</f>
        <v/>
      </c>
      <c r="G23" s="55">
        <f>IF(E23="","",IF(MONTH(E23+1)&lt;&gt;MONTH(E23),"",E23+1))</f>
        <v>45651</v>
      </c>
      <c r="H23" s="57" t="s">
        <v>67</v>
      </c>
      <c r="I23" s="55">
        <f>IF(G23="","",IF(MONTH(G23+1)&lt;&gt;MONTH(G23),"",G23+1))</f>
        <v>45652</v>
      </c>
      <c r="J23" s="54"/>
      <c r="K23" s="55">
        <f>IF(I23="","",IF(MONTH(I23+1)&lt;&gt;MONTH(I23),"",I23+1))</f>
        <v>45653</v>
      </c>
      <c r="L23" s="56" t="str">
        <f>IF(K23="","",IFERROR(INDEX(#REF!,MATCH(K23,#REF!,0)),""))</f>
        <v/>
      </c>
      <c r="M23" s="32">
        <f>IF(K23="","",IF(MONTH(K23+1)&lt;&gt;MONTH(K23),"",K23+1))</f>
        <v>45654</v>
      </c>
      <c r="N23" s="33" t="str">
        <f>IF(M23="","",IFERROR(INDEX(#REF!,MATCH(M23,#REF!,0)),""))</f>
        <v/>
      </c>
    </row>
    <row r="24" spans="1:15" s="1" customFormat="1" x14ac:dyDescent="0.2">
      <c r="A24" s="120" t="str">
        <f>IF(A23="","",IFERROR(INDEX(#REF!,MATCH(A23,#REF!,0)),""))</f>
        <v/>
      </c>
      <c r="B24" s="121"/>
      <c r="C24" s="85" t="s">
        <v>60</v>
      </c>
      <c r="D24" s="86"/>
      <c r="E24" s="85" t="s">
        <v>34</v>
      </c>
      <c r="F24" s="86"/>
      <c r="G24" s="85" t="s">
        <v>34</v>
      </c>
      <c r="H24" s="86"/>
      <c r="I24" s="85" t="s">
        <v>34</v>
      </c>
      <c r="J24" s="86"/>
      <c r="K24" s="85" t="s">
        <v>60</v>
      </c>
      <c r="L24" s="86"/>
      <c r="M24" s="120" t="str">
        <f>IF(M23="","",IFERROR(INDEX(#REF!,MATCH(M23,#REF!,0)),""))</f>
        <v/>
      </c>
      <c r="N24" s="121"/>
    </row>
    <row r="25" spans="1:15" s="1" customFormat="1" x14ac:dyDescent="0.2">
      <c r="A25" s="120" t="str">
        <f>IF(A23="","",IFERROR(INDEX(#REF!,MATCH(A23,#REF!,0)),""))</f>
        <v/>
      </c>
      <c r="B25" s="121"/>
      <c r="C25" s="171" t="str">
        <f>IF(C23="","",IFERROR(INDEX(#REF!,MATCH(C23,#REF!,0)),""))</f>
        <v/>
      </c>
      <c r="D25" s="172"/>
      <c r="E25" s="85" t="s">
        <v>60</v>
      </c>
      <c r="F25" s="86"/>
      <c r="G25" s="85" t="s">
        <v>60</v>
      </c>
      <c r="H25" s="86"/>
      <c r="I25" s="85" t="s">
        <v>60</v>
      </c>
      <c r="J25" s="86"/>
      <c r="K25" s="171" t="str">
        <f>IF(K23="","",IFERROR(INDEX(#REF!,MATCH(K23,#REF!,0)),""))</f>
        <v/>
      </c>
      <c r="L25" s="172"/>
      <c r="M25" s="120" t="str">
        <f>IF(M23="","",IFERROR(INDEX(#REF!,MATCH(M23,#REF!,0)),""))</f>
        <v/>
      </c>
      <c r="N25" s="121"/>
    </row>
    <row r="26" spans="1:15" s="1" customFormat="1" x14ac:dyDescent="0.2">
      <c r="A26" s="120"/>
      <c r="B26" s="121"/>
      <c r="C26" s="171"/>
      <c r="D26" s="172"/>
      <c r="E26" s="171"/>
      <c r="F26" s="172"/>
      <c r="G26" s="171"/>
      <c r="H26" s="172"/>
      <c r="I26" s="171"/>
      <c r="J26" s="172"/>
      <c r="K26" s="171"/>
      <c r="L26" s="172"/>
      <c r="M26" s="120"/>
      <c r="N26" s="121"/>
    </row>
    <row r="27" spans="1:15" s="1" customFormat="1" x14ac:dyDescent="0.2">
      <c r="A27" s="120"/>
      <c r="B27" s="121"/>
      <c r="C27" s="171"/>
      <c r="D27" s="172"/>
      <c r="E27" s="171"/>
      <c r="F27" s="172"/>
      <c r="G27" s="171"/>
      <c r="H27" s="172"/>
      <c r="I27" s="171"/>
      <c r="J27" s="172"/>
      <c r="K27" s="171"/>
      <c r="L27" s="172"/>
      <c r="M27" s="120"/>
      <c r="N27" s="121"/>
    </row>
    <row r="28" spans="1:15" s="2" customFormat="1" x14ac:dyDescent="0.2">
      <c r="A28" s="124"/>
      <c r="B28" s="125"/>
      <c r="C28" s="173"/>
      <c r="D28" s="174"/>
      <c r="E28" s="173"/>
      <c r="F28" s="174"/>
      <c r="G28" s="173"/>
      <c r="H28" s="174"/>
      <c r="I28" s="173"/>
      <c r="J28" s="174"/>
      <c r="K28" s="173"/>
      <c r="L28" s="174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45655</v>
      </c>
      <c r="B29" s="33" t="str">
        <f>IF(A29="","",IFERROR(INDEX(#REF!,MATCH(A29,#REF!,0)),""))</f>
        <v/>
      </c>
      <c r="C29" s="32">
        <f>IF(A29="","",IF(MONTH(A29+1)&lt;&gt;MONTH(A29),"",A29+1))</f>
        <v>45656</v>
      </c>
      <c r="D29" s="33" t="str">
        <f>IF(C29="","",IFERROR(INDEX(#REF!,MATCH(C29,#REF!,0)),""))</f>
        <v/>
      </c>
      <c r="E29" s="32">
        <f>IF(C29="","",IF(MONTH(C29+1)&lt;&gt;MONTH(C29),"",C29+1))</f>
        <v>45657</v>
      </c>
      <c r="F29" s="33" t="str">
        <f>IF(E29="","",IFERROR(INDEX(#REF!,MATCH(E29,#REF!,0)),""))</f>
        <v/>
      </c>
      <c r="G29" s="27" t="str">
        <f>IF(E29="","",IF(MONTH(E29+1)&lt;&gt;MONTH(E29),"",E29+1))</f>
        <v/>
      </c>
      <c r="H29" s="34" t="str">
        <f>IF(G29="","",IFERROR(INDEX(#REF!,MATCH(G29,#REF!,0)),""))</f>
        <v/>
      </c>
      <c r="I29" s="27" t="str">
        <f>IF(G29="","",IF(MONTH(G29+1)&lt;&gt;MONTH(G29),"",G29+1))</f>
        <v/>
      </c>
      <c r="J29" s="34" t="str">
        <f>IF(I29="","",IFERROR(INDEX(#REF!,MATCH(I29,#REF!,0)),""))</f>
        <v/>
      </c>
      <c r="K29" s="27" t="str">
        <f>IF(I29="","",IF(MONTH(I29+1)&lt;&gt;MONTH(I29),"",I29+1))</f>
        <v/>
      </c>
      <c r="L29" s="34" t="str">
        <f>IF(K29="","",IFERROR(INDEX(#REF!,MATCH(K29,#REF!,0)),""))</f>
        <v/>
      </c>
      <c r="M29" s="32" t="str">
        <f>IF(K29="","",IF(MONTH(K29+1)&lt;&gt;MONTH(K29),"",K29+1))</f>
        <v/>
      </c>
      <c r="N29" s="33" t="str">
        <f>IF(M29="","",IFERROR(INDEX(#REF!,MATCH(M29,#REF!,0)),""))</f>
        <v/>
      </c>
    </row>
    <row r="30" spans="1:15" s="1" customFormat="1" x14ac:dyDescent="0.2">
      <c r="A30" s="120" t="str">
        <f>IF(A29="","",IFERROR(INDEX(#REF!,MATCH(A29,#REF!,0)),""))</f>
        <v/>
      </c>
      <c r="B30" s="121"/>
      <c r="C30" s="85" t="s">
        <v>60</v>
      </c>
      <c r="D30" s="86"/>
      <c r="E30" s="85" t="s">
        <v>60</v>
      </c>
      <c r="F30" s="86"/>
      <c r="G30" s="122" t="str">
        <f>IF(G29="","",IFERROR(INDEX(#REF!,MATCH(G29,#REF!,0)),""))</f>
        <v/>
      </c>
      <c r="H30" s="123"/>
      <c r="I30" s="122" t="str">
        <f>IF(I29="","",IFERROR(INDEX(#REF!,MATCH(I29,#REF!,0)),""))</f>
        <v/>
      </c>
      <c r="J30" s="123"/>
      <c r="K30" s="122" t="str">
        <f>IF(K29="","",IFERROR(INDEX(#REF!,MATCH(K29,#REF!,0)),""))</f>
        <v/>
      </c>
      <c r="L30" s="123"/>
      <c r="M30" s="120" t="str">
        <f>IF(M29="","",IFERROR(INDEX(#REF!,MATCH(M29,#REF!,0)),""))</f>
        <v/>
      </c>
      <c r="N30" s="121"/>
    </row>
    <row r="31" spans="1:15" s="1" customFormat="1" x14ac:dyDescent="0.2">
      <c r="A31" s="120" t="str">
        <f>IF(A29="","",IFERROR(INDEX(#REF!,MATCH(A29,#REF!,0)),""))</f>
        <v/>
      </c>
      <c r="B31" s="121"/>
      <c r="C31" s="120" t="str">
        <f>IF(C29="","",IFERROR(INDEX(#REF!,MATCH(C29,#REF!,0)),""))</f>
        <v/>
      </c>
      <c r="D31" s="121"/>
      <c r="E31" s="85"/>
      <c r="F31" s="86"/>
      <c r="G31" s="122" t="str">
        <f>IF(G29="","",IFERROR(INDEX(#REF!,MATCH(G29,#REF!,0)),""))</f>
        <v/>
      </c>
      <c r="H31" s="123"/>
      <c r="I31" s="122" t="str">
        <f>IF(I29="","",IFERROR(INDEX(#REF!,MATCH(I29,#REF!,0)),""))</f>
        <v/>
      </c>
      <c r="J31" s="123"/>
      <c r="K31" s="122" t="str">
        <f>IF(K29="","",IFERROR(INDEX(#REF!,MATCH(K29,#REF!,0)),""))</f>
        <v/>
      </c>
      <c r="L31" s="123"/>
      <c r="M31" s="120" t="str">
        <f>IF(M29="","",IFERROR(INDEX(#REF!,MATCH(M29,#REF!,0)),""))</f>
        <v/>
      </c>
      <c r="N31" s="121"/>
    </row>
    <row r="32" spans="1:15" s="1" customFormat="1" x14ac:dyDescent="0.2">
      <c r="A32" s="120"/>
      <c r="B32" s="121"/>
      <c r="C32" s="120"/>
      <c r="D32" s="121"/>
      <c r="E32" s="120"/>
      <c r="F32" s="121"/>
      <c r="G32" s="122"/>
      <c r="H32" s="123"/>
      <c r="I32" s="122"/>
      <c r="J32" s="123"/>
      <c r="K32" s="122"/>
      <c r="L32" s="123"/>
      <c r="M32" s="120"/>
      <c r="N32" s="121"/>
    </row>
    <row r="33" spans="1:22" s="1" customFormat="1" x14ac:dyDescent="0.2">
      <c r="A33" s="120"/>
      <c r="B33" s="121"/>
      <c r="C33" s="120"/>
      <c r="D33" s="121"/>
      <c r="E33" s="120"/>
      <c r="F33" s="121"/>
      <c r="G33" s="122"/>
      <c r="H33" s="123"/>
      <c r="I33" s="122"/>
      <c r="J33" s="123"/>
      <c r="K33" s="122"/>
      <c r="L33" s="123"/>
      <c r="M33" s="120"/>
      <c r="N33" s="121"/>
    </row>
    <row r="34" spans="1:22" s="2" customFormat="1" x14ac:dyDescent="0.2">
      <c r="A34" s="124"/>
      <c r="B34" s="125"/>
      <c r="C34" s="124"/>
      <c r="D34" s="125"/>
      <c r="E34" s="124"/>
      <c r="F34" s="125"/>
      <c r="G34" s="128"/>
      <c r="H34" s="129"/>
      <c r="I34" s="128"/>
      <c r="J34" s="129"/>
      <c r="K34" s="128"/>
      <c r="L34" s="129"/>
      <c r="M34" s="124"/>
      <c r="N34" s="125"/>
      <c r="O34" s="1"/>
    </row>
    <row r="35" spans="1:22" ht="18.75" x14ac:dyDescent="0.2">
      <c r="A35" s="32" t="str">
        <f>IF(M29="","",IF(MONTH(M29+1)&lt;&gt;MONTH(M29),"",M29+1))</f>
        <v/>
      </c>
      <c r="B35" s="33" t="str">
        <f>IF(A35="","",IFERROR(INDEX(#REF!,MATCH(A35,#REF!,0)),""))</f>
        <v/>
      </c>
      <c r="C35" s="27" t="str">
        <f>IF(A35="","",IF(MONTH(A35+1)&lt;&gt;MONTH(A35),"",A35+1))</f>
        <v/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122" t="str">
        <f>IF(C35="","",IFERROR(INDEX(#REF!,MATCH(C35,#REF!,0)),""))</f>
        <v/>
      </c>
      <c r="D36" s="123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45597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 t="str">
        <f>IF(WEEKDAY(P43,1)=startday,P43,"")</f>
        <v/>
      </c>
      <c r="Q45" s="35" t="str">
        <f>IF(P45="",IF(WEEKDAY(P43,1)=MOD(startday,7)+1,P43,""),P45+1)</f>
        <v/>
      </c>
      <c r="R45" s="35" t="str">
        <f>IF(Q45="",IF(WEEKDAY(P43,1)=MOD(startday+1,7)+1,P43,""),Q45+1)</f>
        <v/>
      </c>
      <c r="S45" s="35" t="str">
        <f>IF(R45="",IF(WEEKDAY(P43,1)=MOD(startday+2,7)+1,P43,""),R45+1)</f>
        <v/>
      </c>
      <c r="T45" s="35" t="str">
        <f>IF(S45="",IF(WEEKDAY(P43,1)=MOD(startday+3,7)+1,P43,""),S45+1)</f>
        <v/>
      </c>
      <c r="U45" s="35">
        <f>IF(T45="",IF(WEEKDAY(P43,1)=MOD(startday+4,7)+1,P43,""),T45+1)</f>
        <v>45597</v>
      </c>
      <c r="V45" s="35">
        <f>IF(U45="",IF(WEEKDAY(P43,1)=MOD(startday+5,7)+1,P43,""),U45+1)</f>
        <v>45598</v>
      </c>
    </row>
    <row r="46" spans="1:22" s="17" customFormat="1" ht="9.75" customHeight="1" x14ac:dyDescent="0.2">
      <c r="P46" s="35">
        <f>IF(V45="","",IF(MONTH(V45+1)&lt;&gt;MONTH(V45),"",V45+1))</f>
        <v>45599</v>
      </c>
      <c r="Q46" s="35">
        <f>IF(P46="","",IF(MONTH(P46+1)&lt;&gt;MONTH(P46),"",P46+1))</f>
        <v>45600</v>
      </c>
      <c r="R46" s="35">
        <f t="shared" ref="R46:V46" si="0">IF(Q46="","",IF(MONTH(Q46+1)&lt;&gt;MONTH(Q46),"",Q46+1))</f>
        <v>45601</v>
      </c>
      <c r="S46" s="35">
        <f>IF(R46="","",IF(MONTH(R46+1)&lt;&gt;MONTH(R46),"",R46+1))</f>
        <v>45602</v>
      </c>
      <c r="T46" s="35">
        <f t="shared" si="0"/>
        <v>45603</v>
      </c>
      <c r="U46" s="35">
        <f t="shared" si="0"/>
        <v>45604</v>
      </c>
      <c r="V46" s="35">
        <f t="shared" si="0"/>
        <v>45605</v>
      </c>
    </row>
    <row r="47" spans="1:22" s="17" customFormat="1" ht="9.75" customHeight="1" x14ac:dyDescent="0.2">
      <c r="P47" s="35">
        <f t="shared" ref="P47:P50" si="1">IF(V46="","",IF(MONTH(V46+1)&lt;&gt;MONTH(V46),"",V46+1))</f>
        <v>45606</v>
      </c>
      <c r="Q47" s="35">
        <f t="shared" ref="Q47:V50" si="2">IF(P47="","",IF(MONTH(P47+1)&lt;&gt;MONTH(P47),"",P47+1))</f>
        <v>45607</v>
      </c>
      <c r="R47" s="35">
        <f t="shared" si="2"/>
        <v>45608</v>
      </c>
      <c r="S47" s="35">
        <f t="shared" si="2"/>
        <v>45609</v>
      </c>
      <c r="T47" s="35">
        <f t="shared" si="2"/>
        <v>45610</v>
      </c>
      <c r="U47" s="35">
        <f t="shared" si="2"/>
        <v>45611</v>
      </c>
      <c r="V47" s="35">
        <f t="shared" si="2"/>
        <v>45612</v>
      </c>
    </row>
    <row r="48" spans="1:22" s="17" customFormat="1" ht="9.75" customHeight="1" x14ac:dyDescent="0.2">
      <c r="P48" s="35">
        <f t="shared" si="1"/>
        <v>45613</v>
      </c>
      <c r="Q48" s="35">
        <f t="shared" si="2"/>
        <v>45614</v>
      </c>
      <c r="R48" s="35">
        <f t="shared" si="2"/>
        <v>45615</v>
      </c>
      <c r="S48" s="35">
        <f t="shared" si="2"/>
        <v>45616</v>
      </c>
      <c r="T48" s="35">
        <f t="shared" si="2"/>
        <v>45617</v>
      </c>
      <c r="U48" s="35">
        <f t="shared" si="2"/>
        <v>45618</v>
      </c>
      <c r="V48" s="35">
        <f t="shared" si="2"/>
        <v>45619</v>
      </c>
    </row>
    <row r="49" spans="16:22" s="17" customFormat="1" ht="9.75" customHeight="1" x14ac:dyDescent="0.2">
      <c r="P49" s="35">
        <f t="shared" si="1"/>
        <v>45620</v>
      </c>
      <c r="Q49" s="35">
        <f t="shared" si="2"/>
        <v>45621</v>
      </c>
      <c r="R49" s="35">
        <f t="shared" si="2"/>
        <v>45622</v>
      </c>
      <c r="S49" s="35">
        <f t="shared" si="2"/>
        <v>45623</v>
      </c>
      <c r="T49" s="35">
        <f t="shared" si="2"/>
        <v>45624</v>
      </c>
      <c r="U49" s="35">
        <f t="shared" si="2"/>
        <v>45625</v>
      </c>
      <c r="V49" s="35">
        <f t="shared" si="2"/>
        <v>45626</v>
      </c>
    </row>
    <row r="50" spans="16:22" s="17" customFormat="1" ht="9.75" customHeight="1" x14ac:dyDescent="0.2">
      <c r="P50" s="35" t="str">
        <f t="shared" si="1"/>
        <v/>
      </c>
      <c r="Q50" s="35" t="str">
        <f t="shared" si="2"/>
        <v/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45658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 t="str">
        <f>IF(WEEKDAY(P53,1)=startday,P53,"")</f>
        <v/>
      </c>
      <c r="Q55" s="35" t="str">
        <f>IF(P55="",IF(WEEKDAY(P53,1)=MOD(startday,7)+1,P53,""),P55+1)</f>
        <v/>
      </c>
      <c r="R55" s="35" t="str">
        <f>IF(Q55="",IF(WEEKDAY(P53,1)=MOD(startday+1,7)+1,P53,""),Q55+1)</f>
        <v/>
      </c>
      <c r="S55" s="35">
        <f>IF(R55="",IF(WEEKDAY(P53,1)=MOD(startday+2,7)+1,P53,""),R55+1)</f>
        <v>45658</v>
      </c>
      <c r="T55" s="35">
        <f>IF(S55="",IF(WEEKDAY(P53,1)=MOD(startday+3,7)+1,P53,""),S55+1)</f>
        <v>45659</v>
      </c>
      <c r="U55" s="35">
        <f>IF(T55="",IF(WEEKDAY(P53,1)=MOD(startday+4,7)+1,P53,""),T55+1)</f>
        <v>45660</v>
      </c>
      <c r="V55" s="35">
        <f>IF(U55="",IF(WEEKDAY(P53,1)=MOD(startday+5,7)+1,P53,""),U55+1)</f>
        <v>45661</v>
      </c>
    </row>
    <row r="56" spans="16:22" s="17" customFormat="1" ht="9.75" customHeight="1" x14ac:dyDescent="0.2">
      <c r="P56" s="35">
        <f>IF(V55="","",IF(MONTH(V55+1)&lt;&gt;MONTH(V55),"",V55+1))</f>
        <v>45662</v>
      </c>
      <c r="Q56" s="35">
        <f>IF(P56="","",IF(MONTH(P56+1)&lt;&gt;MONTH(P56),"",P56+1))</f>
        <v>45663</v>
      </c>
      <c r="R56" s="35">
        <f t="shared" ref="R56:S60" si="3">IF(Q56="","",IF(MONTH(Q56+1)&lt;&gt;MONTH(Q56),"",Q56+1))</f>
        <v>45664</v>
      </c>
      <c r="S56" s="35">
        <f>IF(R56="","",IF(MONTH(R56+1)&lt;&gt;MONTH(R56),"",R56+1))</f>
        <v>45665</v>
      </c>
      <c r="T56" s="35">
        <f t="shared" ref="T56:V60" si="4">IF(S56="","",IF(MONTH(S56+1)&lt;&gt;MONTH(S56),"",S56+1))</f>
        <v>45666</v>
      </c>
      <c r="U56" s="35">
        <f t="shared" si="4"/>
        <v>45667</v>
      </c>
      <c r="V56" s="35">
        <f t="shared" si="4"/>
        <v>45668</v>
      </c>
    </row>
    <row r="57" spans="16:22" s="17" customFormat="1" ht="9.75" customHeight="1" x14ac:dyDescent="0.2">
      <c r="P57" s="35">
        <f t="shared" ref="P57:P60" si="5">IF(V56="","",IF(MONTH(V56+1)&lt;&gt;MONTH(V56),"",V56+1))</f>
        <v>45669</v>
      </c>
      <c r="Q57" s="35">
        <f t="shared" ref="Q57:Q60" si="6">IF(P57="","",IF(MONTH(P57+1)&lt;&gt;MONTH(P57),"",P57+1))</f>
        <v>45670</v>
      </c>
      <c r="R57" s="35">
        <f t="shared" si="3"/>
        <v>45671</v>
      </c>
      <c r="S57" s="35">
        <f t="shared" si="3"/>
        <v>45672</v>
      </c>
      <c r="T57" s="35">
        <f t="shared" si="4"/>
        <v>45673</v>
      </c>
      <c r="U57" s="35">
        <f t="shared" si="4"/>
        <v>45674</v>
      </c>
      <c r="V57" s="35">
        <f t="shared" si="4"/>
        <v>45675</v>
      </c>
    </row>
    <row r="58" spans="16:22" s="17" customFormat="1" ht="9.75" customHeight="1" x14ac:dyDescent="0.2">
      <c r="P58" s="35">
        <f t="shared" si="5"/>
        <v>45676</v>
      </c>
      <c r="Q58" s="35">
        <f t="shared" si="6"/>
        <v>45677</v>
      </c>
      <c r="R58" s="35">
        <f t="shared" si="3"/>
        <v>45678</v>
      </c>
      <c r="S58" s="35">
        <f t="shared" si="3"/>
        <v>45679</v>
      </c>
      <c r="T58" s="35">
        <f t="shared" si="4"/>
        <v>45680</v>
      </c>
      <c r="U58" s="35">
        <f t="shared" si="4"/>
        <v>45681</v>
      </c>
      <c r="V58" s="35">
        <f t="shared" si="4"/>
        <v>45682</v>
      </c>
    </row>
    <row r="59" spans="16:22" s="17" customFormat="1" ht="9.75" customHeight="1" x14ac:dyDescent="0.2">
      <c r="P59" s="35">
        <f t="shared" si="5"/>
        <v>45683</v>
      </c>
      <c r="Q59" s="35">
        <f t="shared" si="6"/>
        <v>45684</v>
      </c>
      <c r="R59" s="35">
        <f t="shared" si="3"/>
        <v>45685</v>
      </c>
      <c r="S59" s="35">
        <f t="shared" si="3"/>
        <v>45686</v>
      </c>
      <c r="T59" s="35">
        <f t="shared" si="4"/>
        <v>45687</v>
      </c>
      <c r="U59" s="35">
        <f t="shared" si="4"/>
        <v>45688</v>
      </c>
      <c r="V59" s="35" t="str">
        <f t="shared" si="4"/>
        <v/>
      </c>
    </row>
    <row r="60" spans="16:22" s="17" customFormat="1" ht="9.75" customHeight="1" x14ac:dyDescent="0.2">
      <c r="P60" s="35" t="str">
        <f t="shared" si="5"/>
        <v/>
      </c>
      <c r="Q60" s="35" t="str">
        <f t="shared" si="6"/>
        <v/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195">
    <mergeCell ref="A1:N1"/>
    <mergeCell ref="K36:N36"/>
    <mergeCell ref="E41:J41"/>
    <mergeCell ref="P43:V43"/>
    <mergeCell ref="P53:V53"/>
    <mergeCell ref="A39:B39"/>
    <mergeCell ref="C39:D39"/>
    <mergeCell ref="K39:N39"/>
    <mergeCell ref="A40:B40"/>
    <mergeCell ref="C40:D40"/>
    <mergeCell ref="K40:N40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2:N22"/>
    <mergeCell ref="A24:B24"/>
    <mergeCell ref="C24:D24"/>
    <mergeCell ref="E24:F24"/>
    <mergeCell ref="G24:H24"/>
    <mergeCell ref="I24:J24"/>
    <mergeCell ref="K24:L24"/>
    <mergeCell ref="M24:N24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A14:B14"/>
    <mergeCell ref="C14:D14"/>
    <mergeCell ref="E14:F14"/>
    <mergeCell ref="G14:H14"/>
    <mergeCell ref="I6:J6"/>
    <mergeCell ref="K14:L14"/>
    <mergeCell ref="M14:N14"/>
    <mergeCell ref="A13:B13"/>
    <mergeCell ref="E13:F13"/>
    <mergeCell ref="G13:H13"/>
    <mergeCell ref="I13:J13"/>
    <mergeCell ref="K13:L13"/>
    <mergeCell ref="M10:N10"/>
    <mergeCell ref="A12:B12"/>
    <mergeCell ref="C13:D13"/>
    <mergeCell ref="M12:N12"/>
    <mergeCell ref="A10:B10"/>
    <mergeCell ref="C10:D10"/>
    <mergeCell ref="E10:F10"/>
    <mergeCell ref="G10:H10"/>
    <mergeCell ref="I10:J10"/>
    <mergeCell ref="K10:L10"/>
    <mergeCell ref="C12:L12"/>
    <mergeCell ref="M13:N13"/>
    <mergeCell ref="K8:L8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I14:J14"/>
    <mergeCell ref="K6:L6"/>
    <mergeCell ref="A2:N2"/>
    <mergeCell ref="A4:B4"/>
    <mergeCell ref="C4:D4"/>
    <mergeCell ref="E4:F4"/>
    <mergeCell ref="G4:H4"/>
    <mergeCell ref="I4:J4"/>
    <mergeCell ref="K4:L4"/>
    <mergeCell ref="M4:N4"/>
    <mergeCell ref="M6:N6"/>
    <mergeCell ref="M8:N8"/>
    <mergeCell ref="A9:B9"/>
    <mergeCell ref="C9:D9"/>
    <mergeCell ref="E9:F9"/>
    <mergeCell ref="G6:H6"/>
    <mergeCell ref="I9:J9"/>
    <mergeCell ref="K9:L9"/>
    <mergeCell ref="M9:N9"/>
    <mergeCell ref="A8:B8"/>
    <mergeCell ref="C8:D8"/>
    <mergeCell ref="E8:F8"/>
    <mergeCell ref="G8:H8"/>
    <mergeCell ref="I8:J8"/>
  </mergeCells>
  <hyperlinks>
    <hyperlink ref="E41" r:id="rId1" xr:uid="{00000000-0004-0000-0500-000000000000}"/>
  </hyperlinks>
  <printOptions horizontalCentered="1"/>
  <pageMargins left="0.35" right="0.35" top="0.25" bottom="0.25" header="0.25" footer="0.25"/>
  <pageSetup scale="96" orientation="landscape" horizontalDpi="1200" verticalDpi="1200" r:id="rId2"/>
  <headerFooter alignWithMargins="0"/>
  <ignoredErrors>
    <ignoredError sqref="C5:N5 C39:J40 C8:N8 E6:F6 C17:N17 M12:N12 C21:N22 E18:H18 C11:N11 D9:F9 C26:N29 C23:G23 I23 C25:D25 K25:N25 M24:N24 K23:N23 K6:N6 C7:F7 I7:N7 C37:N38 C36:J36 I9:N9 K13:N13 K18:N18 C19:H19 K19:N19 C32:N35 G30:N30 C31:D31 G31:N31 K14:N14 C10:F10 H10 J10:N10 C15:F16 I16:N16 J15:N15 C20:H20 J20:N20" formula="1"/>
  </ignoredError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60"/>
  <sheetViews>
    <sheetView showGridLines="0" topLeftCell="A5" zoomScaleNormal="100" workbookViewId="0">
      <selection activeCell="P22" sqref="P22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45658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DATE('1'!D3,'1'!H3+6,1)</f>
        <v>45658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117">
        <f>A11</f>
        <v>45662</v>
      </c>
      <c r="B4" s="118"/>
      <c r="C4" s="118">
        <f>C11</f>
        <v>45663</v>
      </c>
      <c r="D4" s="118"/>
      <c r="E4" s="118">
        <f>E11</f>
        <v>45664</v>
      </c>
      <c r="F4" s="118"/>
      <c r="G4" s="118">
        <f>G11</f>
        <v>45665</v>
      </c>
      <c r="H4" s="118"/>
      <c r="I4" s="118">
        <f>I11</f>
        <v>45666</v>
      </c>
      <c r="J4" s="118"/>
      <c r="K4" s="118">
        <f>K11</f>
        <v>45667</v>
      </c>
      <c r="L4" s="118"/>
      <c r="M4" s="118">
        <f>M11</f>
        <v>45668</v>
      </c>
      <c r="N4" s="119"/>
    </row>
    <row r="5" spans="1:24" s="1" customFormat="1" ht="18.75" x14ac:dyDescent="0.2">
      <c r="A5" s="32" t="str">
        <f>IF(WEEKDAY($B$3,1)=startday,$B$3,"")</f>
        <v/>
      </c>
      <c r="B5" s="33" t="str">
        <f>IF(A5="","",IFERROR(INDEX(#REF!,MATCH(A5,#REF!,0)),""))</f>
        <v/>
      </c>
      <c r="C5" s="27" t="str">
        <f>IF(A5="",IF(WEEKDAY(B3,1)=MOD(startday,7)+1,$B$3,""),A5+1)</f>
        <v/>
      </c>
      <c r="D5" s="34" t="str">
        <f>IF(C5="","",IFERROR(INDEX(#REF!,MATCH(C5,#REF!,0)),""))</f>
        <v/>
      </c>
      <c r="E5" s="27" t="str">
        <f>IF(C5="",IF(WEEKDAY($B$3,1)=MOD(startday+1,7)+1,$B$3,""),C5+1)</f>
        <v/>
      </c>
      <c r="F5" s="34" t="str">
        <f>IF(E5="","",IFERROR(INDEX(#REF!,MATCH(E5,#REF!,0)),""))</f>
        <v/>
      </c>
      <c r="G5" s="55">
        <f>IF(E5="",IF(WEEKDAY($B$3,1)=MOD(startday+2,7)+1,$B$3,""),E5+1)</f>
        <v>45658</v>
      </c>
      <c r="H5" s="57" t="s">
        <v>68</v>
      </c>
      <c r="I5" s="55">
        <f>IF(G5="",IF(WEEKDAY($B$3,1)=MOD(startday+3,7)+1,$B$3,""),G5+1)</f>
        <v>45659</v>
      </c>
      <c r="J5" s="56" t="str">
        <f>IF(I5="","",IFERROR(INDEX(#REF!,MATCH(I5,#REF!,0)),""))</f>
        <v/>
      </c>
      <c r="K5" s="55">
        <f>IF(I5="",IF(WEEKDAY($B$3,1)=MOD(startday+4,7)+1,$B$3,""),I5+1)</f>
        <v>45660</v>
      </c>
      <c r="L5" s="56" t="str">
        <f>IF(K5="","",IFERROR(INDEX(#REF!,MATCH(K5,#REF!,0)),""))</f>
        <v/>
      </c>
      <c r="M5" s="32">
        <f>IF(K5="",IF(WEEKDAY($B$3,1)=MOD(startday+5,7)+1,$B$3,""),K5+1)</f>
        <v>45661</v>
      </c>
      <c r="N5" s="33" t="str">
        <f>IF(M5="","",IFERROR(INDEX(#REF!,MATCH(M5,#REF!,0)),""))</f>
        <v/>
      </c>
    </row>
    <row r="6" spans="1:24" s="1" customFormat="1" x14ac:dyDescent="0.2">
      <c r="A6" s="120" t="str">
        <f>IF(A5="","",IFERROR(INDEX(#REF!,MATCH(A5,#REF!,0)),""))</f>
        <v/>
      </c>
      <c r="B6" s="121"/>
      <c r="C6" s="122" t="str">
        <f>IF(C5="","",IFERROR(INDEX(#REF!,MATCH(C5,#REF!,0)),""))</f>
        <v/>
      </c>
      <c r="D6" s="123"/>
      <c r="E6" s="122" t="str">
        <f>IF(E5="","",IFERROR(INDEX(#REF!,MATCH(E5,#REF!,0)),""))</f>
        <v/>
      </c>
      <c r="F6" s="123"/>
      <c r="G6" s="175" t="s">
        <v>90</v>
      </c>
      <c r="H6" s="176"/>
      <c r="I6" s="85" t="s">
        <v>60</v>
      </c>
      <c r="J6" s="86"/>
      <c r="K6" s="85" t="s">
        <v>60</v>
      </c>
      <c r="L6" s="86"/>
      <c r="M6" s="120" t="str">
        <f>IF(M5="","",IFERROR(INDEX(#REF!,MATCH(M5,#REF!,0)),""))</f>
        <v/>
      </c>
      <c r="N6" s="121"/>
    </row>
    <row r="7" spans="1:24" s="1" customFormat="1" x14ac:dyDescent="0.2">
      <c r="A7" s="120" t="str">
        <f>IF(A5="","",IFERROR(INDEX(#REF!,MATCH(A5,#REF!,0)),""))</f>
        <v/>
      </c>
      <c r="B7" s="121"/>
      <c r="C7" s="122" t="str">
        <f>IF(C5="","",IFERROR(INDEX(#REF!,MATCH(C5,#REF!,0)),""))</f>
        <v/>
      </c>
      <c r="D7" s="123"/>
      <c r="E7" s="122" t="str">
        <f>IF(E5="","",IFERROR(INDEX(#REF!,MATCH(E5,#REF!,0)),""))</f>
        <v/>
      </c>
      <c r="F7" s="123"/>
      <c r="G7" s="85" t="s">
        <v>34</v>
      </c>
      <c r="H7" s="86"/>
      <c r="I7" s="171" t="str">
        <f>IF(I5="","",IFERROR(INDEX(#REF!,MATCH(I5,#REF!,0)),""))</f>
        <v/>
      </c>
      <c r="J7" s="172"/>
      <c r="K7" s="171" t="str">
        <f>IF(K5="","",IFERROR(INDEX(#REF!,MATCH(K5,#REF!,0)),""))</f>
        <v/>
      </c>
      <c r="L7" s="172"/>
      <c r="M7" s="120" t="str">
        <f>IF(M5="","",IFERROR(INDEX(#REF!,MATCH(M5,#REF!,0)),""))</f>
        <v/>
      </c>
      <c r="N7" s="121"/>
    </row>
    <row r="8" spans="1:24" s="1" customFormat="1" x14ac:dyDescent="0.2">
      <c r="A8" s="120" t="s">
        <v>0</v>
      </c>
      <c r="B8" s="121"/>
      <c r="C8" s="122" t="s">
        <v>0</v>
      </c>
      <c r="D8" s="123"/>
      <c r="E8" s="122" t="s">
        <v>0</v>
      </c>
      <c r="F8" s="123"/>
      <c r="G8" s="85" t="s">
        <v>60</v>
      </c>
      <c r="H8" s="86"/>
      <c r="I8" s="171" t="s">
        <v>0</v>
      </c>
      <c r="J8" s="172"/>
      <c r="K8" s="171" t="s">
        <v>0</v>
      </c>
      <c r="L8" s="172"/>
      <c r="M8" s="120" t="s">
        <v>0</v>
      </c>
      <c r="N8" s="121"/>
    </row>
    <row r="9" spans="1:24" s="1" customFormat="1" x14ac:dyDescent="0.2">
      <c r="A9" s="120" t="s">
        <v>0</v>
      </c>
      <c r="B9" s="121"/>
      <c r="C9" s="122" t="s">
        <v>0</v>
      </c>
      <c r="D9" s="123"/>
      <c r="E9" s="122" t="s">
        <v>0</v>
      </c>
      <c r="F9" s="123"/>
      <c r="G9" s="171" t="s">
        <v>0</v>
      </c>
      <c r="H9" s="172"/>
      <c r="I9" s="171" t="s">
        <v>0</v>
      </c>
      <c r="J9" s="172"/>
      <c r="K9" s="171" t="s">
        <v>0</v>
      </c>
      <c r="L9" s="172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128" t="s">
        <v>0</v>
      </c>
      <c r="D10" s="129"/>
      <c r="E10" s="128" t="s">
        <v>0</v>
      </c>
      <c r="F10" s="129"/>
      <c r="G10" s="173" t="s">
        <v>0</v>
      </c>
      <c r="H10" s="174"/>
      <c r="I10" s="173" t="s">
        <v>0</v>
      </c>
      <c r="J10" s="174"/>
      <c r="K10" s="173" t="s">
        <v>0</v>
      </c>
      <c r="L10" s="174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45662</v>
      </c>
      <c r="B11" s="33" t="str">
        <f>IF(A11="","",IFERROR(INDEX(#REF!,MATCH(A11,#REF!,0)),""))</f>
        <v/>
      </c>
      <c r="C11" s="27">
        <f>IF(A11="","",IF(MONTH(A11+1)&lt;&gt;MONTH(A11),"",A11+1))</f>
        <v>45663</v>
      </c>
      <c r="D11" s="34" t="str">
        <f>IF(C11="","",IFERROR(INDEX(#REF!,MATCH(C11,#REF!,0)),""))</f>
        <v/>
      </c>
      <c r="E11" s="27">
        <f>IF(C11="","",IF(MONTH(C11+1)&lt;&gt;MONTH(C11),"",C11+1))</f>
        <v>45664</v>
      </c>
      <c r="F11" s="34" t="str">
        <f>IF(E11="","",IFERROR(INDEX(#REF!,MATCH(E11,#REF!,0)),""))</f>
        <v/>
      </c>
      <c r="G11" s="27">
        <f>IF(E11="","",IF(MONTH(E11+1)&lt;&gt;MONTH(E11),"",E11+1))</f>
        <v>45665</v>
      </c>
      <c r="H11" s="34" t="str">
        <f>IF(G11="","",IFERROR(INDEX(#REF!,MATCH(G11,#REF!,0)),""))</f>
        <v/>
      </c>
      <c r="I11" s="27">
        <f>IF(G11="","",IF(MONTH(G11+1)&lt;&gt;MONTH(G11),"",G11+1))</f>
        <v>45666</v>
      </c>
      <c r="J11" s="34" t="str">
        <f>IF(I11="","",IFERROR(INDEX(#REF!,MATCH(I11,#REF!,0)),""))</f>
        <v/>
      </c>
      <c r="K11" s="27">
        <f>IF(I11="","",IF(MONTH(I11+1)&lt;&gt;MONTH(I11),"",I11+1))</f>
        <v>45667</v>
      </c>
      <c r="L11" s="34" t="str">
        <f>IF(K11="","",IFERROR(INDEX(#REF!,MATCH(K11,#REF!,0)),""))</f>
        <v/>
      </c>
      <c r="M11" s="32">
        <f>IF(K11="","",IF(MONTH(K11+1)&lt;&gt;MONTH(K11),"",K11+1))</f>
        <v>45668</v>
      </c>
      <c r="N11" s="33" t="str">
        <f>IF(M11="","",IFERROR(INDEX(#REF!,MATCH(M11,#REF!,0)),""))</f>
        <v/>
      </c>
    </row>
    <row r="12" spans="1:24" s="1" customFormat="1" x14ac:dyDescent="0.2">
      <c r="A12" s="161" t="s">
        <v>107</v>
      </c>
      <c r="B12" s="162"/>
      <c r="C12" s="91" t="s">
        <v>35</v>
      </c>
      <c r="D12" s="92"/>
      <c r="E12" s="132" t="str">
        <f>IF(E11="","",IFERROR(INDEX(#REF!,MATCH(E11,#REF!,0)),""))</f>
        <v/>
      </c>
      <c r="F12" s="133"/>
      <c r="G12" s="91" t="s">
        <v>58</v>
      </c>
      <c r="H12" s="92"/>
      <c r="I12" s="132" t="str">
        <f>IF(I11="","",IFERROR(INDEX(#REF!,MATCH(I11,#REF!,0)),""))</f>
        <v/>
      </c>
      <c r="J12" s="133"/>
      <c r="K12" s="93" t="s">
        <v>41</v>
      </c>
      <c r="L12" s="94"/>
      <c r="M12" s="120" t="str">
        <f>IF(M11="","",IFERROR(INDEX(#REF!,MATCH(M11,#REF!,0)),""))</f>
        <v/>
      </c>
      <c r="N12" s="121"/>
    </row>
    <row r="13" spans="1:24" s="1" customFormat="1" x14ac:dyDescent="0.2">
      <c r="A13" s="161" t="s">
        <v>115</v>
      </c>
      <c r="B13" s="162"/>
      <c r="C13" s="132" t="str">
        <f>IF(C11="","",IFERROR(INDEX(#REF!,MATCH(C11,#REF!,0)),""))</f>
        <v/>
      </c>
      <c r="D13" s="133"/>
      <c r="E13" s="132" t="str">
        <f>IF(E11="","",IFERROR(INDEX(#REF!,MATCH(E11,#REF!,0)),""))</f>
        <v/>
      </c>
      <c r="F13" s="133"/>
      <c r="G13" s="91" t="s">
        <v>46</v>
      </c>
      <c r="H13" s="92"/>
      <c r="I13" s="132" t="str">
        <f>IF(I11="","",IFERROR(INDEX(#REF!,MATCH(I11,#REF!,0)),""))</f>
        <v/>
      </c>
      <c r="J13" s="133"/>
      <c r="K13" s="93" t="s">
        <v>37</v>
      </c>
      <c r="L13" s="94"/>
      <c r="M13" s="120" t="str">
        <f>IF(M11="","",IFERROR(INDEX(#REF!,MATCH(M11,#REF!,0)),""))</f>
        <v/>
      </c>
      <c r="N13" s="121"/>
    </row>
    <row r="14" spans="1:24" s="1" customFormat="1" x14ac:dyDescent="0.2">
      <c r="A14" s="120"/>
      <c r="B14" s="121"/>
      <c r="C14" s="132"/>
      <c r="D14" s="133"/>
      <c r="E14" s="132"/>
      <c r="F14" s="133"/>
      <c r="G14" s="132"/>
      <c r="H14" s="133"/>
      <c r="I14" s="132"/>
      <c r="J14" s="133"/>
      <c r="K14" s="132"/>
      <c r="L14" s="133"/>
      <c r="M14" s="120"/>
      <c r="N14" s="121"/>
    </row>
    <row r="15" spans="1:24" s="1" customFormat="1" x14ac:dyDescent="0.2">
      <c r="A15" s="120"/>
      <c r="B15" s="121"/>
      <c r="C15" s="132"/>
      <c r="D15" s="133"/>
      <c r="E15" s="132"/>
      <c r="F15" s="133"/>
      <c r="G15" s="132"/>
      <c r="H15" s="133"/>
      <c r="I15" s="132"/>
      <c r="J15" s="133"/>
      <c r="K15" s="132"/>
      <c r="L15" s="133"/>
      <c r="M15" s="120"/>
      <c r="N15" s="121"/>
    </row>
    <row r="16" spans="1:24" s="2" customFormat="1" x14ac:dyDescent="0.2">
      <c r="A16" s="124"/>
      <c r="B16" s="125"/>
      <c r="C16" s="99"/>
      <c r="D16" s="100"/>
      <c r="E16" s="99"/>
      <c r="F16" s="100"/>
      <c r="G16" s="99"/>
      <c r="H16" s="100"/>
      <c r="I16" s="99"/>
      <c r="J16" s="100"/>
      <c r="K16" s="99"/>
      <c r="L16" s="100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45669</v>
      </c>
      <c r="B17" s="33" t="str">
        <f>IF(A17="","",IFERROR(INDEX(#REF!,MATCH(A17,#REF!,0)),""))</f>
        <v/>
      </c>
      <c r="C17" s="27">
        <f>IF(A17="","",IF(MONTH(A17+1)&lt;&gt;MONTH(A17),"",A17+1))</f>
        <v>45670</v>
      </c>
      <c r="D17" s="34" t="str">
        <f>IF(C17="","",IFERROR(INDEX(#REF!,MATCH(C17,#REF!,0)),""))</f>
        <v/>
      </c>
      <c r="E17" s="27">
        <f>IF(C17="","",IF(MONTH(C17+1)&lt;&gt;MONTH(C17),"",C17+1))</f>
        <v>45671</v>
      </c>
      <c r="F17" s="34" t="str">
        <f>IF(E17="","",IFERROR(INDEX(#REF!,MATCH(E17,#REF!,0)),""))</f>
        <v/>
      </c>
      <c r="G17" s="27">
        <f>IF(E17="","",IF(MONTH(E17+1)&lt;&gt;MONTH(E17),"",E17+1))</f>
        <v>45672</v>
      </c>
      <c r="H17" s="34" t="str">
        <f>IF(G17="","",IFERROR(INDEX(#REF!,MATCH(G17,#REF!,0)),""))</f>
        <v/>
      </c>
      <c r="I17" s="27">
        <f>IF(G17="","",IF(MONTH(G17+1)&lt;&gt;MONTH(G17),"",G17+1))</f>
        <v>45673</v>
      </c>
      <c r="J17" s="34" t="str">
        <f>IF(I17="","",IFERROR(INDEX(#REF!,MATCH(I17,#REF!,0)),""))</f>
        <v/>
      </c>
      <c r="K17" s="27">
        <f>IF(I17="","",IF(MONTH(I17+1)&lt;&gt;MONTH(I17),"",I17+1))</f>
        <v>45674</v>
      </c>
      <c r="L17" s="34" t="str">
        <f>IF(K17="","",IFERROR(INDEX(#REF!,MATCH(K17,#REF!,0)),""))</f>
        <v/>
      </c>
      <c r="M17" s="32">
        <f>IF(K17="","",IF(MONTH(K17+1)&lt;&gt;MONTH(K17),"",K17+1))</f>
        <v>45675</v>
      </c>
      <c r="N17" s="33" t="str">
        <f>IF(M17="","",IFERROR(INDEX(#REF!,MATCH(M17,#REF!,0)),""))</f>
        <v/>
      </c>
    </row>
    <row r="18" spans="1:15" s="1" customFormat="1" x14ac:dyDescent="0.2">
      <c r="A18" s="120" t="str">
        <f>IF(A17="","",IFERROR(INDEX(#REF!,MATCH(A17,#REF!,0)),""))</f>
        <v/>
      </c>
      <c r="B18" s="121"/>
      <c r="C18" s="91" t="s">
        <v>35</v>
      </c>
      <c r="D18" s="92"/>
      <c r="E18" s="132" t="str">
        <f>IF(E17="","",IFERROR(INDEX(#REF!,MATCH(E17,#REF!,0)),""))</f>
        <v/>
      </c>
      <c r="F18" s="133"/>
      <c r="G18" s="132" t="str">
        <f>IF(G17="","",IFERROR(INDEX(#REF!,MATCH(G17,#REF!,0)),""))</f>
        <v/>
      </c>
      <c r="H18" s="133"/>
      <c r="I18" s="132" t="str">
        <f>IF(I17="","",IFERROR(INDEX(#REF!,MATCH(I17,#REF!,0)),""))</f>
        <v/>
      </c>
      <c r="J18" s="133"/>
      <c r="K18" s="132" t="str">
        <f>IF(K17="","",IFERROR(INDEX(#REF!,MATCH(K17,#REF!,0)),""))</f>
        <v/>
      </c>
      <c r="L18" s="133"/>
      <c r="M18" s="120" t="str">
        <f>IF(M17="","",IFERROR(INDEX(#REF!,MATCH(M17,#REF!,0)),""))</f>
        <v/>
      </c>
      <c r="N18" s="121"/>
    </row>
    <row r="19" spans="1:15" s="1" customFormat="1" x14ac:dyDescent="0.2">
      <c r="A19" s="120" t="str">
        <f>IF(A17="","",IFERROR(INDEX(#REF!,MATCH(A17,#REF!,0)),""))</f>
        <v/>
      </c>
      <c r="B19" s="121"/>
      <c r="C19" s="132" t="str">
        <f>IF(C17="","",IFERROR(INDEX(#REF!,MATCH(C17,#REF!,0)),""))</f>
        <v/>
      </c>
      <c r="D19" s="133"/>
      <c r="E19" s="132" t="str">
        <f>IF(E17="","",IFERROR(INDEX(#REF!,MATCH(E17,#REF!,0)),""))</f>
        <v/>
      </c>
      <c r="F19" s="133"/>
      <c r="G19" s="132" t="str">
        <f>IF(G17="","",IFERROR(INDEX(#REF!,MATCH(G17,#REF!,0)),""))</f>
        <v/>
      </c>
      <c r="H19" s="133"/>
      <c r="I19" s="132" t="str">
        <f>IF(I17="","",IFERROR(INDEX(#REF!,MATCH(I17,#REF!,0)),""))</f>
        <v/>
      </c>
      <c r="J19" s="133"/>
      <c r="K19" s="132" t="str">
        <f>IF(K17="","",IFERROR(INDEX(#REF!,MATCH(K17,#REF!,0)),""))</f>
        <v/>
      </c>
      <c r="L19" s="133"/>
      <c r="M19" s="120" t="str">
        <f>IF(M17="","",IFERROR(INDEX(#REF!,MATCH(M17,#REF!,0)),""))</f>
        <v/>
      </c>
      <c r="N19" s="121"/>
    </row>
    <row r="20" spans="1:15" s="1" customFormat="1" x14ac:dyDescent="0.2">
      <c r="A20" s="120"/>
      <c r="B20" s="121"/>
      <c r="C20" s="132"/>
      <c r="D20" s="133"/>
      <c r="E20" s="132"/>
      <c r="F20" s="133"/>
      <c r="G20" s="132"/>
      <c r="H20" s="133"/>
      <c r="I20" s="132"/>
      <c r="J20" s="133"/>
      <c r="K20" s="132"/>
      <c r="L20" s="133"/>
      <c r="M20" s="120"/>
      <c r="N20" s="121"/>
    </row>
    <row r="21" spans="1:15" s="1" customFormat="1" x14ac:dyDescent="0.2">
      <c r="A21" s="120"/>
      <c r="B21" s="121"/>
      <c r="C21" s="132"/>
      <c r="D21" s="133"/>
      <c r="E21" s="132"/>
      <c r="F21" s="133"/>
      <c r="G21" s="132"/>
      <c r="H21" s="133"/>
      <c r="I21" s="132"/>
      <c r="J21" s="133"/>
      <c r="K21" s="132"/>
      <c r="L21" s="133"/>
      <c r="M21" s="120"/>
      <c r="N21" s="121"/>
    </row>
    <row r="22" spans="1:15" s="2" customFormat="1" x14ac:dyDescent="0.2">
      <c r="A22" s="124"/>
      <c r="B22" s="125"/>
      <c r="C22" s="99"/>
      <c r="D22" s="100"/>
      <c r="E22" s="99"/>
      <c r="F22" s="100"/>
      <c r="G22" s="152" t="s">
        <v>163</v>
      </c>
      <c r="H22" s="153"/>
      <c r="I22" s="152" t="s">
        <v>161</v>
      </c>
      <c r="J22" s="153"/>
      <c r="K22" s="99"/>
      <c r="L22" s="100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45676</v>
      </c>
      <c r="B23" s="33" t="str">
        <f>IF(A23="","",IFERROR(INDEX(#REF!,MATCH(A23,#REF!,0)),""))</f>
        <v/>
      </c>
      <c r="C23" s="55">
        <f>IF(A23="","",IF(MONTH(A23+1)&lt;&gt;MONTH(A23),"",A23+1))</f>
        <v>45677</v>
      </c>
      <c r="D23" s="57" t="s">
        <v>9</v>
      </c>
      <c r="E23" s="27">
        <f>IF(C23="","",IF(MONTH(C23+1)&lt;&gt;MONTH(C23),"",C23+1))</f>
        <v>45678</v>
      </c>
      <c r="F23" s="34" t="str">
        <f>IF(E23="","",IFERROR(INDEX(#REF!,MATCH(E23,#REF!,0)),""))</f>
        <v/>
      </c>
      <c r="G23" s="27">
        <f>IF(E23="","",IF(MONTH(E23+1)&lt;&gt;MONTH(E23),"",E23+1))</f>
        <v>45679</v>
      </c>
      <c r="H23" s="34" t="str">
        <f>IF(G23="","",IFERROR(INDEX(#REF!,MATCH(G23,#REF!,0)),""))</f>
        <v/>
      </c>
      <c r="I23" s="27">
        <f>IF(G23="","",IF(MONTH(G23+1)&lt;&gt;MONTH(G23),"",G23+1))</f>
        <v>45680</v>
      </c>
      <c r="J23" s="34" t="str">
        <f>IF(I23="","",IFERROR(INDEX(#REF!,MATCH(I23,#REF!,0)),""))</f>
        <v/>
      </c>
      <c r="K23" s="27">
        <f>IF(I23="","",IF(MONTH(I23+1)&lt;&gt;MONTH(I23),"",I23+1))</f>
        <v>45681</v>
      </c>
      <c r="L23" s="34" t="str">
        <f>IF(K23="","",IFERROR(INDEX(#REF!,MATCH(K23,#REF!,0)),""))</f>
        <v/>
      </c>
      <c r="M23" s="32">
        <f>IF(K23="","",IF(MONTH(K23+1)&lt;&gt;MONTH(K23),"",K23+1))</f>
        <v>45682</v>
      </c>
      <c r="N23" s="33" t="str">
        <f>IF(M23="","",IFERROR(INDEX(#REF!,MATCH(M23,#REF!,0)),""))</f>
        <v/>
      </c>
    </row>
    <row r="24" spans="1:15" s="1" customFormat="1" x14ac:dyDescent="0.2">
      <c r="A24" s="120" t="str">
        <f>IF(A23="","",IFERROR(INDEX(#REF!,MATCH(A23,#REF!,0)),""))</f>
        <v/>
      </c>
      <c r="B24" s="121"/>
      <c r="C24" s="85" t="s">
        <v>34</v>
      </c>
      <c r="D24" s="86"/>
      <c r="E24" s="91" t="s">
        <v>35</v>
      </c>
      <c r="F24" s="92"/>
      <c r="G24" s="93" t="s">
        <v>171</v>
      </c>
      <c r="H24" s="94"/>
      <c r="I24" s="132" t="str">
        <f>IF(I23="","",IFERROR(INDEX(#REF!,MATCH(I23,#REF!,0)),""))</f>
        <v/>
      </c>
      <c r="J24" s="133"/>
      <c r="K24" s="93" t="s">
        <v>102</v>
      </c>
      <c r="L24" s="94"/>
      <c r="M24" s="120" t="str">
        <f>IF(M23="","",IFERROR(INDEX(#REF!,MATCH(M23,#REF!,0)),""))</f>
        <v/>
      </c>
      <c r="N24" s="121"/>
    </row>
    <row r="25" spans="1:15" s="1" customFormat="1" x14ac:dyDescent="0.2">
      <c r="A25" s="120" t="str">
        <f>IF(A23="","",IFERROR(INDEX(#REF!,MATCH(A23,#REF!,0)),""))</f>
        <v/>
      </c>
      <c r="B25" s="121"/>
      <c r="C25" s="85" t="s">
        <v>60</v>
      </c>
      <c r="D25" s="86"/>
      <c r="E25" s="132" t="str">
        <f>IF(E23="","",IFERROR(INDEX(#REF!,MATCH(E23,#REF!,0)),""))</f>
        <v/>
      </c>
      <c r="F25" s="133"/>
      <c r="G25" s="93" t="s">
        <v>179</v>
      </c>
      <c r="H25" s="94"/>
      <c r="I25" s="132" t="str">
        <f>IF(I23="","",IFERROR(INDEX(#REF!,MATCH(I23,#REF!,0)),""))</f>
        <v/>
      </c>
      <c r="J25" s="133"/>
      <c r="K25" s="132" t="str">
        <f>IF(K23="","",IFERROR(INDEX(#REF!,MATCH(K23,#REF!,0)),""))</f>
        <v/>
      </c>
      <c r="L25" s="133"/>
      <c r="M25" s="120" t="str">
        <f>IF(M23="","",IFERROR(INDEX(#REF!,MATCH(M23,#REF!,0)),""))</f>
        <v/>
      </c>
      <c r="N25" s="121"/>
    </row>
    <row r="26" spans="1:15" s="1" customFormat="1" x14ac:dyDescent="0.2">
      <c r="A26" s="120"/>
      <c r="B26" s="121"/>
      <c r="C26" s="87"/>
      <c r="D26" s="88"/>
      <c r="E26" s="132"/>
      <c r="F26" s="133"/>
      <c r="G26" s="93" t="s">
        <v>178</v>
      </c>
      <c r="H26" s="94"/>
      <c r="I26" s="132"/>
      <c r="J26" s="133"/>
      <c r="K26" s="91" t="s">
        <v>71</v>
      </c>
      <c r="L26" s="92"/>
      <c r="M26" s="120"/>
      <c r="N26" s="121"/>
    </row>
    <row r="27" spans="1:15" s="1" customFormat="1" x14ac:dyDescent="0.2">
      <c r="A27" s="120"/>
      <c r="B27" s="121"/>
      <c r="C27" s="87"/>
      <c r="D27" s="88"/>
      <c r="E27" s="132"/>
      <c r="F27" s="133"/>
      <c r="G27" s="132"/>
      <c r="H27" s="133"/>
      <c r="I27" s="132"/>
      <c r="J27" s="133"/>
      <c r="K27" s="132"/>
      <c r="L27" s="133"/>
      <c r="M27" s="120"/>
      <c r="N27" s="121"/>
    </row>
    <row r="28" spans="1:15" s="2" customFormat="1" x14ac:dyDescent="0.2">
      <c r="A28" s="124"/>
      <c r="B28" s="125"/>
      <c r="C28" s="97"/>
      <c r="D28" s="98"/>
      <c r="E28" s="99"/>
      <c r="F28" s="100"/>
      <c r="G28" s="99"/>
      <c r="H28" s="100"/>
      <c r="I28" s="152" t="s">
        <v>160</v>
      </c>
      <c r="J28" s="153"/>
      <c r="K28" s="99"/>
      <c r="L28" s="100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45683</v>
      </c>
      <c r="B29" s="33" t="str">
        <f>IF(A29="","",IFERROR(INDEX(#REF!,MATCH(A29,#REF!,0)),""))</f>
        <v/>
      </c>
      <c r="C29" s="27">
        <f>IF(A29="","",IF(MONTH(A29+1)&lt;&gt;MONTH(A29),"",A29+1))</f>
        <v>45684</v>
      </c>
      <c r="D29" s="34" t="str">
        <f>IF(C29="","",IFERROR(INDEX(#REF!,MATCH(C29,#REF!,0)),""))</f>
        <v/>
      </c>
      <c r="E29" s="27">
        <f>IF(C29="","",IF(MONTH(C29+1)&lt;&gt;MONTH(C29),"",C29+1))</f>
        <v>45685</v>
      </c>
      <c r="F29" s="34" t="str">
        <f>IF(E29="","",IFERROR(INDEX(#REF!,MATCH(E29,#REF!,0)),""))</f>
        <v/>
      </c>
      <c r="G29" s="27">
        <f>IF(E29="","",IF(MONTH(E29+1)&lt;&gt;MONTH(E29),"",E29+1))</f>
        <v>45686</v>
      </c>
      <c r="H29" s="34" t="str">
        <f>IF(G29="","",IFERROR(INDEX(#REF!,MATCH(G29,#REF!,0)),""))</f>
        <v/>
      </c>
      <c r="I29" s="27">
        <f>IF(G29="","",IF(MONTH(G29+1)&lt;&gt;MONTH(G29),"",G29+1))</f>
        <v>45687</v>
      </c>
      <c r="J29" s="34" t="str">
        <f>IF(I29="","",IFERROR(INDEX(#REF!,MATCH(I29,#REF!,0)),""))</f>
        <v/>
      </c>
      <c r="K29" s="27">
        <f>IF(I29="","",IF(MONTH(I29+1)&lt;&gt;MONTH(I29),"",I29+1))</f>
        <v>45688</v>
      </c>
      <c r="L29" s="34" t="str">
        <f>IF(K29="","",IFERROR(INDEX(#REF!,MATCH(K29,#REF!,0)),""))</f>
        <v/>
      </c>
      <c r="M29" s="32" t="str">
        <f>IF(K29="","",IF(MONTH(K29+1)&lt;&gt;MONTH(K29),"",K29+1))</f>
        <v/>
      </c>
      <c r="N29" s="33" t="str">
        <f>IF(M29="","",IFERROR(INDEX(#REF!,MATCH(M29,#REF!,0)),""))</f>
        <v/>
      </c>
    </row>
    <row r="30" spans="1:15" s="1" customFormat="1" x14ac:dyDescent="0.2">
      <c r="A30" s="161" t="s">
        <v>110</v>
      </c>
      <c r="B30" s="162"/>
      <c r="C30" s="156" t="s">
        <v>69</v>
      </c>
      <c r="D30" s="157"/>
      <c r="E30" s="157"/>
      <c r="F30" s="157"/>
      <c r="G30" s="157"/>
      <c r="H30" s="157"/>
      <c r="I30" s="157"/>
      <c r="J30" s="157"/>
      <c r="K30" s="157"/>
      <c r="L30" s="158"/>
      <c r="M30" s="120" t="str">
        <f>IF(M29="","",IFERROR(INDEX(#REF!,MATCH(M29,#REF!,0)),""))</f>
        <v/>
      </c>
      <c r="N30" s="121"/>
    </row>
    <row r="31" spans="1:15" s="1" customFormat="1" x14ac:dyDescent="0.2">
      <c r="A31" s="161" t="s">
        <v>115</v>
      </c>
      <c r="B31" s="162"/>
      <c r="C31" s="91"/>
      <c r="D31" s="92"/>
      <c r="E31" s="132" t="str">
        <f>IF(E29="","",IFERROR(INDEX(#REF!,MATCH(E29,#REF!,0)),""))</f>
        <v/>
      </c>
      <c r="F31" s="133"/>
      <c r="G31" s="91"/>
      <c r="H31" s="92"/>
      <c r="I31" s="132" t="str">
        <f>IF(I29="","",IFERROR(INDEX(#REF!,MATCH(I29,#REF!,0)),""))</f>
        <v/>
      </c>
      <c r="J31" s="133"/>
      <c r="K31" s="132" t="str">
        <f>IF(K29="","",IFERROR(INDEX(#REF!,MATCH(K29,#REF!,0)),""))</f>
        <v/>
      </c>
      <c r="L31" s="133"/>
      <c r="M31" s="120" t="str">
        <f>IF(M29="","",IFERROR(INDEX(#REF!,MATCH(M29,#REF!,0)),""))</f>
        <v/>
      </c>
      <c r="N31" s="121"/>
    </row>
    <row r="32" spans="1:15" s="1" customFormat="1" x14ac:dyDescent="0.2">
      <c r="A32" s="120"/>
      <c r="B32" s="121"/>
      <c r="C32" s="91" t="s">
        <v>35</v>
      </c>
      <c r="D32" s="92"/>
      <c r="E32" s="132"/>
      <c r="F32" s="133"/>
      <c r="G32" s="91" t="s">
        <v>112</v>
      </c>
      <c r="H32" s="92"/>
      <c r="I32" s="132"/>
      <c r="J32" s="133"/>
      <c r="K32" s="132"/>
      <c r="L32" s="133"/>
      <c r="M32" s="120"/>
      <c r="N32" s="121"/>
    </row>
    <row r="33" spans="1:22" s="1" customFormat="1" x14ac:dyDescent="0.2">
      <c r="A33" s="120"/>
      <c r="B33" s="121"/>
      <c r="C33" s="132"/>
      <c r="D33" s="133"/>
      <c r="E33" s="132"/>
      <c r="F33" s="133"/>
      <c r="G33" s="91" t="s">
        <v>115</v>
      </c>
      <c r="H33" s="92"/>
      <c r="I33" s="132"/>
      <c r="J33" s="133"/>
      <c r="K33" s="132"/>
      <c r="L33" s="133"/>
      <c r="M33" s="120"/>
      <c r="N33" s="121"/>
    </row>
    <row r="34" spans="1:22" s="2" customFormat="1" x14ac:dyDescent="0.2">
      <c r="A34" s="124"/>
      <c r="B34" s="125"/>
      <c r="C34" s="152" t="s">
        <v>145</v>
      </c>
      <c r="D34" s="153"/>
      <c r="E34" s="152" t="s">
        <v>146</v>
      </c>
      <c r="F34" s="153"/>
      <c r="G34" s="152" t="s">
        <v>147</v>
      </c>
      <c r="H34" s="153"/>
      <c r="I34" s="152" t="s">
        <v>148</v>
      </c>
      <c r="J34" s="153"/>
      <c r="K34" s="99"/>
      <c r="L34" s="100"/>
      <c r="M34" s="124"/>
      <c r="N34" s="125"/>
      <c r="O34" s="1"/>
    </row>
    <row r="35" spans="1:22" ht="18.75" x14ac:dyDescent="0.2">
      <c r="A35" s="32" t="str">
        <f>IF(M29="","",IF(MONTH(M29+1)&lt;&gt;MONTH(M29),"",M29+1))</f>
        <v/>
      </c>
      <c r="B35" s="33" t="str">
        <f>IF(A35="","",IFERROR(INDEX(#REF!,MATCH(A35,#REF!,0)),""))</f>
        <v/>
      </c>
      <c r="C35" s="27" t="str">
        <f>IF(A35="","",IF(MONTH(A35+1)&lt;&gt;MONTH(A35),"",A35+1))</f>
        <v/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122" t="str">
        <f>IF(C35="","",IFERROR(INDEX(#REF!,MATCH(C35,#REF!,0)),""))</f>
        <v/>
      </c>
      <c r="D36" s="123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45627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>
        <f>IF(WEEKDAY(P43,1)=startday,P43,"")</f>
        <v>45627</v>
      </c>
      <c r="Q45" s="35">
        <f>IF(P45="",IF(WEEKDAY(P43,1)=MOD(startday,7)+1,P43,""),P45+1)</f>
        <v>45628</v>
      </c>
      <c r="R45" s="35">
        <f>IF(Q45="",IF(WEEKDAY(P43,1)=MOD(startday+1,7)+1,P43,""),Q45+1)</f>
        <v>45629</v>
      </c>
      <c r="S45" s="35">
        <f>IF(R45="",IF(WEEKDAY(P43,1)=MOD(startday+2,7)+1,P43,""),R45+1)</f>
        <v>45630</v>
      </c>
      <c r="T45" s="35">
        <f>IF(S45="",IF(WEEKDAY(P43,1)=MOD(startday+3,7)+1,P43,""),S45+1)</f>
        <v>45631</v>
      </c>
      <c r="U45" s="35">
        <f>IF(T45="",IF(WEEKDAY(P43,1)=MOD(startday+4,7)+1,P43,""),T45+1)</f>
        <v>45632</v>
      </c>
      <c r="V45" s="35">
        <f>IF(U45="",IF(WEEKDAY(P43,1)=MOD(startday+5,7)+1,P43,""),U45+1)</f>
        <v>45633</v>
      </c>
    </row>
    <row r="46" spans="1:22" s="17" customFormat="1" ht="9.75" customHeight="1" x14ac:dyDescent="0.2">
      <c r="P46" s="35">
        <f>IF(V45="","",IF(MONTH(V45+1)&lt;&gt;MONTH(V45),"",V45+1))</f>
        <v>45634</v>
      </c>
      <c r="Q46" s="35">
        <f>IF(P46="","",IF(MONTH(P46+1)&lt;&gt;MONTH(P46),"",P46+1))</f>
        <v>45635</v>
      </c>
      <c r="R46" s="35">
        <f t="shared" ref="R46:V46" si="0">IF(Q46="","",IF(MONTH(Q46+1)&lt;&gt;MONTH(Q46),"",Q46+1))</f>
        <v>45636</v>
      </c>
      <c r="S46" s="35">
        <f>IF(R46="","",IF(MONTH(R46+1)&lt;&gt;MONTH(R46),"",R46+1))</f>
        <v>45637</v>
      </c>
      <c r="T46" s="35">
        <f t="shared" si="0"/>
        <v>45638</v>
      </c>
      <c r="U46" s="35">
        <f t="shared" si="0"/>
        <v>45639</v>
      </c>
      <c r="V46" s="35">
        <f t="shared" si="0"/>
        <v>45640</v>
      </c>
    </row>
    <row r="47" spans="1:22" s="17" customFormat="1" ht="9.75" customHeight="1" x14ac:dyDescent="0.2">
      <c r="P47" s="35">
        <f t="shared" ref="P47:P50" si="1">IF(V46="","",IF(MONTH(V46+1)&lt;&gt;MONTH(V46),"",V46+1))</f>
        <v>45641</v>
      </c>
      <c r="Q47" s="35">
        <f t="shared" ref="Q47:V50" si="2">IF(P47="","",IF(MONTH(P47+1)&lt;&gt;MONTH(P47),"",P47+1))</f>
        <v>45642</v>
      </c>
      <c r="R47" s="35">
        <f t="shared" si="2"/>
        <v>45643</v>
      </c>
      <c r="S47" s="35">
        <f t="shared" si="2"/>
        <v>45644</v>
      </c>
      <c r="T47" s="35">
        <f t="shared" si="2"/>
        <v>45645</v>
      </c>
      <c r="U47" s="35">
        <f t="shared" si="2"/>
        <v>45646</v>
      </c>
      <c r="V47" s="35">
        <f t="shared" si="2"/>
        <v>45647</v>
      </c>
    </row>
    <row r="48" spans="1:22" s="17" customFormat="1" ht="9.75" customHeight="1" x14ac:dyDescent="0.2">
      <c r="P48" s="35">
        <f t="shared" si="1"/>
        <v>45648</v>
      </c>
      <c r="Q48" s="35">
        <f t="shared" si="2"/>
        <v>45649</v>
      </c>
      <c r="R48" s="35">
        <f t="shared" si="2"/>
        <v>45650</v>
      </c>
      <c r="S48" s="35">
        <f t="shared" si="2"/>
        <v>45651</v>
      </c>
      <c r="T48" s="35">
        <f t="shared" si="2"/>
        <v>45652</v>
      </c>
      <c r="U48" s="35">
        <f t="shared" si="2"/>
        <v>45653</v>
      </c>
      <c r="V48" s="35">
        <f t="shared" si="2"/>
        <v>45654</v>
      </c>
    </row>
    <row r="49" spans="16:22" s="17" customFormat="1" ht="9.75" customHeight="1" x14ac:dyDescent="0.2">
      <c r="P49" s="35">
        <f t="shared" si="1"/>
        <v>45655</v>
      </c>
      <c r="Q49" s="35">
        <f t="shared" si="2"/>
        <v>45656</v>
      </c>
      <c r="R49" s="35">
        <f t="shared" si="2"/>
        <v>45657</v>
      </c>
      <c r="S49" s="35" t="str">
        <f t="shared" si="2"/>
        <v/>
      </c>
      <c r="T49" s="35" t="str">
        <f t="shared" si="2"/>
        <v/>
      </c>
      <c r="U49" s="35" t="str">
        <f t="shared" si="2"/>
        <v/>
      </c>
      <c r="V49" s="35" t="str">
        <f t="shared" si="2"/>
        <v/>
      </c>
    </row>
    <row r="50" spans="16:22" s="17" customFormat="1" ht="9.75" customHeight="1" x14ac:dyDescent="0.2">
      <c r="P50" s="35" t="str">
        <f t="shared" si="1"/>
        <v/>
      </c>
      <c r="Q50" s="35" t="str">
        <f t="shared" si="2"/>
        <v/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45689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 t="str">
        <f>IF(WEEKDAY(P53,1)=startday,P53,"")</f>
        <v/>
      </c>
      <c r="Q55" s="35" t="str">
        <f>IF(P55="",IF(WEEKDAY(P53,1)=MOD(startday,7)+1,P53,""),P55+1)</f>
        <v/>
      </c>
      <c r="R55" s="35" t="str">
        <f>IF(Q55="",IF(WEEKDAY(P53,1)=MOD(startday+1,7)+1,P53,""),Q55+1)</f>
        <v/>
      </c>
      <c r="S55" s="35" t="str">
        <f>IF(R55="",IF(WEEKDAY(P53,1)=MOD(startday+2,7)+1,P53,""),R55+1)</f>
        <v/>
      </c>
      <c r="T55" s="35" t="str">
        <f>IF(S55="",IF(WEEKDAY(P53,1)=MOD(startday+3,7)+1,P53,""),S55+1)</f>
        <v/>
      </c>
      <c r="U55" s="35" t="str">
        <f>IF(T55="",IF(WEEKDAY(P53,1)=MOD(startday+4,7)+1,P53,""),T55+1)</f>
        <v/>
      </c>
      <c r="V55" s="35">
        <f>IF(U55="",IF(WEEKDAY(P53,1)=MOD(startday+5,7)+1,P53,""),U55+1)</f>
        <v>45689</v>
      </c>
    </row>
    <row r="56" spans="16:22" s="17" customFormat="1" ht="9.75" customHeight="1" x14ac:dyDescent="0.2">
      <c r="P56" s="35">
        <f>IF(V55="","",IF(MONTH(V55+1)&lt;&gt;MONTH(V55),"",V55+1))</f>
        <v>45690</v>
      </c>
      <c r="Q56" s="35">
        <f>IF(P56="","",IF(MONTH(P56+1)&lt;&gt;MONTH(P56),"",P56+1))</f>
        <v>45691</v>
      </c>
      <c r="R56" s="35">
        <f t="shared" ref="R56:S60" si="3">IF(Q56="","",IF(MONTH(Q56+1)&lt;&gt;MONTH(Q56),"",Q56+1))</f>
        <v>45692</v>
      </c>
      <c r="S56" s="35">
        <f>IF(R56="","",IF(MONTH(R56+1)&lt;&gt;MONTH(R56),"",R56+1))</f>
        <v>45693</v>
      </c>
      <c r="T56" s="35">
        <f t="shared" ref="T56:V60" si="4">IF(S56="","",IF(MONTH(S56+1)&lt;&gt;MONTH(S56),"",S56+1))</f>
        <v>45694</v>
      </c>
      <c r="U56" s="35">
        <f t="shared" si="4"/>
        <v>45695</v>
      </c>
      <c r="V56" s="35">
        <f t="shared" si="4"/>
        <v>45696</v>
      </c>
    </row>
    <row r="57" spans="16:22" s="17" customFormat="1" ht="9.75" customHeight="1" x14ac:dyDescent="0.2">
      <c r="P57" s="35">
        <f t="shared" ref="P57:P60" si="5">IF(V56="","",IF(MONTH(V56+1)&lt;&gt;MONTH(V56),"",V56+1))</f>
        <v>45697</v>
      </c>
      <c r="Q57" s="35">
        <f t="shared" ref="Q57:Q60" si="6">IF(P57="","",IF(MONTH(P57+1)&lt;&gt;MONTH(P57),"",P57+1))</f>
        <v>45698</v>
      </c>
      <c r="R57" s="35">
        <f t="shared" si="3"/>
        <v>45699</v>
      </c>
      <c r="S57" s="35">
        <f t="shared" si="3"/>
        <v>45700</v>
      </c>
      <c r="T57" s="35">
        <f t="shared" si="4"/>
        <v>45701</v>
      </c>
      <c r="U57" s="35">
        <f t="shared" si="4"/>
        <v>45702</v>
      </c>
      <c r="V57" s="35">
        <f t="shared" si="4"/>
        <v>45703</v>
      </c>
    </row>
    <row r="58" spans="16:22" s="17" customFormat="1" ht="9.75" customHeight="1" x14ac:dyDescent="0.2">
      <c r="P58" s="35">
        <f t="shared" si="5"/>
        <v>45704</v>
      </c>
      <c r="Q58" s="35">
        <f t="shared" si="6"/>
        <v>45705</v>
      </c>
      <c r="R58" s="35">
        <f t="shared" si="3"/>
        <v>45706</v>
      </c>
      <c r="S58" s="35">
        <f t="shared" si="3"/>
        <v>45707</v>
      </c>
      <c r="T58" s="35">
        <f t="shared" si="4"/>
        <v>45708</v>
      </c>
      <c r="U58" s="35">
        <f t="shared" si="4"/>
        <v>45709</v>
      </c>
      <c r="V58" s="35">
        <f t="shared" si="4"/>
        <v>45710</v>
      </c>
    </row>
    <row r="59" spans="16:22" s="17" customFormat="1" ht="9.75" customHeight="1" x14ac:dyDescent="0.2">
      <c r="P59" s="35">
        <f t="shared" si="5"/>
        <v>45711</v>
      </c>
      <c r="Q59" s="35">
        <f t="shared" si="6"/>
        <v>45712</v>
      </c>
      <c r="R59" s="35">
        <f t="shared" si="3"/>
        <v>45713</v>
      </c>
      <c r="S59" s="35">
        <f t="shared" si="3"/>
        <v>45714</v>
      </c>
      <c r="T59" s="35">
        <f t="shared" si="4"/>
        <v>45715</v>
      </c>
      <c r="U59" s="35">
        <f t="shared" si="4"/>
        <v>45716</v>
      </c>
      <c r="V59" s="35" t="str">
        <f t="shared" si="4"/>
        <v/>
      </c>
    </row>
    <row r="60" spans="16:22" s="17" customFormat="1" ht="9.75" customHeight="1" x14ac:dyDescent="0.2">
      <c r="P60" s="35" t="str">
        <f t="shared" si="5"/>
        <v/>
      </c>
      <c r="Q60" s="35" t="str">
        <f t="shared" si="6"/>
        <v/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196">
    <mergeCell ref="A1:N1"/>
    <mergeCell ref="K36:N36"/>
    <mergeCell ref="C30:L30"/>
    <mergeCell ref="E41:J41"/>
    <mergeCell ref="P43:V43"/>
    <mergeCell ref="P53:V53"/>
    <mergeCell ref="A39:B39"/>
    <mergeCell ref="C39:D39"/>
    <mergeCell ref="K39:N39"/>
    <mergeCell ref="A40:B40"/>
    <mergeCell ref="C40:D40"/>
    <mergeCell ref="K40:N40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E31:F31"/>
    <mergeCell ref="G31:H31"/>
    <mergeCell ref="I31:J31"/>
    <mergeCell ref="K31:L31"/>
    <mergeCell ref="M31:N31"/>
    <mergeCell ref="A30:B30"/>
    <mergeCell ref="C31:D31"/>
    <mergeCell ref="E25:F25"/>
    <mergeCell ref="G25:H25"/>
    <mergeCell ref="I25:J25"/>
    <mergeCell ref="K25:L25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2:N22"/>
    <mergeCell ref="A24:B24"/>
    <mergeCell ref="C24:D24"/>
    <mergeCell ref="E24:F24"/>
    <mergeCell ref="G24:H24"/>
    <mergeCell ref="I24:J24"/>
    <mergeCell ref="K26:L26"/>
    <mergeCell ref="M24:N24"/>
    <mergeCell ref="A22:B22"/>
    <mergeCell ref="C22:D22"/>
    <mergeCell ref="E22:F22"/>
    <mergeCell ref="G22:H22"/>
    <mergeCell ref="I22:J22"/>
    <mergeCell ref="K22:L22"/>
    <mergeCell ref="K24:L24"/>
    <mergeCell ref="M25:N25"/>
    <mergeCell ref="A26:B26"/>
    <mergeCell ref="C26:D26"/>
    <mergeCell ref="E26:F26"/>
    <mergeCell ref="G26:H26"/>
    <mergeCell ref="I26:J26"/>
    <mergeCell ref="M26:N26"/>
    <mergeCell ref="A25:B25"/>
    <mergeCell ref="C25:D25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I7:J7"/>
    <mergeCell ref="K7:L7"/>
    <mergeCell ref="M7:N7"/>
    <mergeCell ref="A6:B6"/>
    <mergeCell ref="C6:D6"/>
    <mergeCell ref="E6:F6"/>
    <mergeCell ref="G7:H7"/>
    <mergeCell ref="I6:J6"/>
    <mergeCell ref="K6:L6"/>
    <mergeCell ref="A2:N2"/>
    <mergeCell ref="A4:B4"/>
    <mergeCell ref="C4:D4"/>
    <mergeCell ref="E4:F4"/>
    <mergeCell ref="G4:H4"/>
    <mergeCell ref="I4:J4"/>
    <mergeCell ref="K4:L4"/>
    <mergeCell ref="M4:N4"/>
    <mergeCell ref="M6:N6"/>
    <mergeCell ref="G6:H6"/>
  </mergeCells>
  <hyperlinks>
    <hyperlink ref="E41" r:id="rId1" xr:uid="{00000000-0004-0000-0600-000000000000}"/>
  </hyperlinks>
  <printOptions horizontalCentered="1"/>
  <pageMargins left="0.35" right="0.35" top="0.25" bottom="0.25" header="0.25" footer="0.25"/>
  <pageSetup scale="95" orientation="landscape" horizontalDpi="1200" verticalDpi="1200" r:id="rId2"/>
  <headerFooter alignWithMargins="0"/>
  <ignoredErrors>
    <ignoredError sqref="C6:F6 C39:J40 C37:N38 C36:J36 C14:N17 E12:F12 C19:N21 E18:N18 C27:N27 I24:J24 C35:N35 M30:N30 C5:G5 I5:N5 C9:N11 C7:F7 I7:N7 M6:N6 C23 E23:N23 E25:F25 E31:F31 L12:N12 C13:F13 L13:N13 M24:N24 H12:J12 H13:J13 C8:F8 I8:N8 C26:F26 M26:N26 I31:N31 E32:F32 I32:N32 C33:F33 I33:N33 D34 F34 H34 J34:N34 C29:N29 C28:H28 J28:N28 C22:F22 H22 J22:N22 I25:N25 H26:J26" formula="1"/>
  </ignoredErrors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60"/>
  <sheetViews>
    <sheetView showGridLines="0" topLeftCell="C8" zoomScaleNormal="100" workbookViewId="0">
      <selection activeCell="W25" sqref="W25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45689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DATE('1'!D3,'1'!H3+7,1)</f>
        <v>45689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117">
        <f>A11</f>
        <v>45690</v>
      </c>
      <c r="B4" s="118"/>
      <c r="C4" s="118">
        <f>C11</f>
        <v>45691</v>
      </c>
      <c r="D4" s="118"/>
      <c r="E4" s="118">
        <f>E11</f>
        <v>45692</v>
      </c>
      <c r="F4" s="118"/>
      <c r="G4" s="118">
        <f>G11</f>
        <v>45693</v>
      </c>
      <c r="H4" s="118"/>
      <c r="I4" s="118">
        <f>I11</f>
        <v>45694</v>
      </c>
      <c r="J4" s="118"/>
      <c r="K4" s="118">
        <f>K11</f>
        <v>45695</v>
      </c>
      <c r="L4" s="118"/>
      <c r="M4" s="118">
        <f>M11</f>
        <v>45696</v>
      </c>
      <c r="N4" s="119"/>
    </row>
    <row r="5" spans="1:24" s="1" customFormat="1" ht="18.75" x14ac:dyDescent="0.2">
      <c r="A5" s="32" t="str">
        <f>IF(WEEKDAY($B$3,1)=startday,$B$3,"")</f>
        <v/>
      </c>
      <c r="B5" s="33" t="str">
        <f>IF(A5="","",IFERROR(INDEX(#REF!,MATCH(A5,#REF!,0)),""))</f>
        <v/>
      </c>
      <c r="C5" s="27" t="str">
        <f>IF(A5="",IF(WEEKDAY(B3,1)=MOD(startday,7)+1,$B$3,""),A5+1)</f>
        <v/>
      </c>
      <c r="D5" s="34" t="str">
        <f>IF(C5="","",IFERROR(INDEX(#REF!,MATCH(C5,#REF!,0)),""))</f>
        <v/>
      </c>
      <c r="E5" s="27" t="str">
        <f>IF(C5="",IF(WEEKDAY($B$3,1)=MOD(startday+1,7)+1,$B$3,""),C5+1)</f>
        <v/>
      </c>
      <c r="F5" s="34" t="str">
        <f>IF(E5="","",IFERROR(INDEX(#REF!,MATCH(E5,#REF!,0)),""))</f>
        <v/>
      </c>
      <c r="G5" s="27" t="str">
        <f>IF(E5="",IF(WEEKDAY($B$3,1)=MOD(startday+2,7)+1,$B$3,""),E5+1)</f>
        <v/>
      </c>
      <c r="H5" s="34" t="str">
        <f>IF(G5="","",IFERROR(INDEX(#REF!,MATCH(G5,#REF!,0)),""))</f>
        <v/>
      </c>
      <c r="I5" s="27" t="str">
        <f>IF(G5="",IF(WEEKDAY($B$3,1)=MOD(startday+3,7)+1,$B$3,""),G5+1)</f>
        <v/>
      </c>
      <c r="J5" s="34" t="str">
        <f>IF(I5="","",IFERROR(INDEX(#REF!,MATCH(I5,#REF!,0)),""))</f>
        <v/>
      </c>
      <c r="K5" s="27" t="str">
        <f>IF(I5="",IF(WEEKDAY($B$3,1)=MOD(startday+4,7)+1,$B$3,""),I5+1)</f>
        <v/>
      </c>
      <c r="L5" s="34" t="str">
        <f>IF(K5="","",IFERROR(INDEX(#REF!,MATCH(K5,#REF!,0)),""))</f>
        <v/>
      </c>
      <c r="M5" s="32">
        <f>IF(K5="",IF(WEEKDAY($B$3,1)=MOD(startday+5,7)+1,$B$3,""),K5+1)</f>
        <v>45689</v>
      </c>
      <c r="N5" s="33" t="str">
        <f>IF(M5="","",IFERROR(INDEX(#REF!,MATCH(M5,#REF!,0)),""))</f>
        <v/>
      </c>
    </row>
    <row r="6" spans="1:24" s="1" customFormat="1" x14ac:dyDescent="0.2">
      <c r="A6" s="120" t="str">
        <f>IF(A5="","",IFERROR(INDEX(#REF!,MATCH(A5,#REF!,0)),""))</f>
        <v/>
      </c>
      <c r="B6" s="121"/>
      <c r="C6" s="122" t="str">
        <f>IF(C5="","",IFERROR(INDEX(#REF!,MATCH(C5,#REF!,0)),""))</f>
        <v/>
      </c>
      <c r="D6" s="123"/>
      <c r="E6" s="122" t="str">
        <f>IF(E5="","",IFERROR(INDEX(#REF!,MATCH(E5,#REF!,0)),""))</f>
        <v/>
      </c>
      <c r="F6" s="123"/>
      <c r="G6" s="122" t="str">
        <f>IF(G5="","",IFERROR(INDEX(#REF!,MATCH(G5,#REF!,0)),""))</f>
        <v/>
      </c>
      <c r="H6" s="123"/>
      <c r="I6" s="122" t="str">
        <f>IF(I5="","",IFERROR(INDEX(#REF!,MATCH(I5,#REF!,0)),""))</f>
        <v/>
      </c>
      <c r="J6" s="123"/>
      <c r="K6" s="122" t="str">
        <f>IF(K5="","",IFERROR(INDEX(#REF!,MATCH(K5,#REF!,0)),""))</f>
        <v/>
      </c>
      <c r="L6" s="123"/>
      <c r="M6" s="120" t="str">
        <f>IF(M5="","",IFERROR(INDEX(#REF!,MATCH(M5,#REF!,0)),""))</f>
        <v/>
      </c>
      <c r="N6" s="121"/>
    </row>
    <row r="7" spans="1:24" s="1" customFormat="1" x14ac:dyDescent="0.2">
      <c r="A7" s="120" t="str">
        <f>IF(A5="","",IFERROR(INDEX(#REF!,MATCH(A5,#REF!,0)),""))</f>
        <v/>
      </c>
      <c r="B7" s="121"/>
      <c r="C7" s="122" t="str">
        <f>IF(C5="","",IFERROR(INDEX(#REF!,MATCH(C5,#REF!,0)),""))</f>
        <v/>
      </c>
      <c r="D7" s="123"/>
      <c r="E7" s="122" t="str">
        <f>IF(E5="","",IFERROR(INDEX(#REF!,MATCH(E5,#REF!,0)),""))</f>
        <v/>
      </c>
      <c r="F7" s="123"/>
      <c r="G7" s="122" t="str">
        <f>IF(G5="","",IFERROR(INDEX(#REF!,MATCH(G5,#REF!,0)),""))</f>
        <v/>
      </c>
      <c r="H7" s="123"/>
      <c r="I7" s="122" t="str">
        <f>IF(I5="","",IFERROR(INDEX(#REF!,MATCH(I5,#REF!,0)),""))</f>
        <v/>
      </c>
      <c r="J7" s="123"/>
      <c r="K7" s="122" t="str">
        <f>IF(K5="","",IFERROR(INDEX(#REF!,MATCH(K5,#REF!,0)),""))</f>
        <v/>
      </c>
      <c r="L7" s="123"/>
      <c r="M7" s="120" t="str">
        <f>IF(M5="","",IFERROR(INDEX(#REF!,MATCH(M5,#REF!,0)),""))</f>
        <v/>
      </c>
      <c r="N7" s="121"/>
    </row>
    <row r="8" spans="1:24" s="1" customFormat="1" x14ac:dyDescent="0.2">
      <c r="A8" s="120" t="s">
        <v>0</v>
      </c>
      <c r="B8" s="121"/>
      <c r="C8" s="122" t="s">
        <v>0</v>
      </c>
      <c r="D8" s="123"/>
      <c r="E8" s="122" t="s">
        <v>0</v>
      </c>
      <c r="F8" s="123"/>
      <c r="G8" s="122" t="s">
        <v>0</v>
      </c>
      <c r="H8" s="123"/>
      <c r="I8" s="122" t="s">
        <v>0</v>
      </c>
      <c r="J8" s="123"/>
      <c r="K8" s="122" t="s">
        <v>0</v>
      </c>
      <c r="L8" s="123"/>
      <c r="M8" s="120" t="s">
        <v>0</v>
      </c>
      <c r="N8" s="121"/>
    </row>
    <row r="9" spans="1:24" s="1" customFormat="1" x14ac:dyDescent="0.2">
      <c r="A9" s="120" t="s">
        <v>0</v>
      </c>
      <c r="B9" s="121"/>
      <c r="C9" s="122" t="s">
        <v>0</v>
      </c>
      <c r="D9" s="123"/>
      <c r="E9" s="122" t="s">
        <v>0</v>
      </c>
      <c r="F9" s="123"/>
      <c r="G9" s="122" t="s">
        <v>0</v>
      </c>
      <c r="H9" s="123"/>
      <c r="I9" s="122" t="s">
        <v>0</v>
      </c>
      <c r="J9" s="123"/>
      <c r="K9" s="122" t="s">
        <v>0</v>
      </c>
      <c r="L9" s="123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128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28" t="s">
        <v>0</v>
      </c>
      <c r="L10" s="129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45690</v>
      </c>
      <c r="B11" s="33" t="str">
        <f>IF(A11="","",IFERROR(INDEX(#REF!,MATCH(A11,#REF!,0)),""))</f>
        <v/>
      </c>
      <c r="C11" s="27">
        <f>IF(A11="","",IF(MONTH(A11+1)&lt;&gt;MONTH(A11),"",A11+1))</f>
        <v>45691</v>
      </c>
      <c r="D11" s="34" t="str">
        <f>IF(C11="","",IFERROR(INDEX(#REF!,MATCH(C11,#REF!,0)),""))</f>
        <v/>
      </c>
      <c r="E11" s="27">
        <f>IF(C11="","",IF(MONTH(C11+1)&lt;&gt;MONTH(C11),"",C11+1))</f>
        <v>45692</v>
      </c>
      <c r="F11" s="34" t="str">
        <f>IF(E11="","",IFERROR(INDEX(#REF!,MATCH(E11,#REF!,0)),""))</f>
        <v/>
      </c>
      <c r="G11" s="27">
        <f>IF(E11="","",IF(MONTH(E11+1)&lt;&gt;MONTH(E11),"",E11+1))</f>
        <v>45693</v>
      </c>
      <c r="H11" s="34" t="str">
        <f>IF(G11="","",IFERROR(INDEX(#REF!,MATCH(G11,#REF!,0)),""))</f>
        <v/>
      </c>
      <c r="I11" s="27">
        <f>IF(G11="","",IF(MONTH(G11+1)&lt;&gt;MONTH(G11),"",G11+1))</f>
        <v>45694</v>
      </c>
      <c r="J11" s="34" t="str">
        <f>IF(I11="","",IFERROR(INDEX(#REF!,MATCH(I11,#REF!,0)),""))</f>
        <v/>
      </c>
      <c r="K11" s="27">
        <f>IF(I11="","",IF(MONTH(I11+1)&lt;&gt;MONTH(I11),"",I11+1))</f>
        <v>45695</v>
      </c>
      <c r="L11" s="34" t="str">
        <f>IF(K11="","",IFERROR(INDEX(#REF!,MATCH(K11,#REF!,0)),""))</f>
        <v/>
      </c>
      <c r="M11" s="32">
        <f>IF(K11="","",IF(MONTH(K11+1)&lt;&gt;MONTH(K11),"",K11+1))</f>
        <v>45696</v>
      </c>
      <c r="N11" s="33" t="str">
        <f>IF(M11="","",IFERROR(INDEX(#REF!,MATCH(M11,#REF!,0)),""))</f>
        <v/>
      </c>
    </row>
    <row r="12" spans="1:24" s="1" customFormat="1" x14ac:dyDescent="0.2">
      <c r="A12" s="120" t="str">
        <f>IF(A11="","",IFERROR(INDEX(#REF!,MATCH(A11,#REF!,0)),""))</f>
        <v/>
      </c>
      <c r="B12" s="121"/>
      <c r="C12" s="91" t="s">
        <v>35</v>
      </c>
      <c r="D12" s="92"/>
      <c r="G12" s="93" t="s">
        <v>171</v>
      </c>
      <c r="H12" s="94"/>
      <c r="I12" s="93" t="s">
        <v>171</v>
      </c>
      <c r="J12" s="94"/>
      <c r="K12" s="91"/>
      <c r="L12" s="92"/>
      <c r="M12" s="120" t="str">
        <f>IF(M11="","",IFERROR(INDEX(#REF!,MATCH(M11,#REF!,0)),""))</f>
        <v/>
      </c>
      <c r="N12" s="121"/>
    </row>
    <row r="13" spans="1:24" s="1" customFormat="1" x14ac:dyDescent="0.2">
      <c r="A13" s="120" t="str">
        <f>IF(A11="","",IFERROR(INDEX(#REF!,MATCH(A11,#REF!,0)),""))</f>
        <v/>
      </c>
      <c r="B13" s="121"/>
      <c r="E13" s="132" t="str">
        <f>IF(E11="","",IFERROR(INDEX(#REF!,MATCH(E11,#REF!,0)),""))</f>
        <v/>
      </c>
      <c r="F13" s="133"/>
      <c r="G13" s="93" t="s">
        <v>180</v>
      </c>
      <c r="H13" s="94"/>
      <c r="I13" s="93" t="s">
        <v>181</v>
      </c>
      <c r="J13" s="94"/>
      <c r="K13" s="132" t="str">
        <f>IF(K11="","",IFERROR(INDEX(#REF!,MATCH(K11,#REF!,0)),""))</f>
        <v/>
      </c>
      <c r="L13" s="133"/>
      <c r="M13" s="120" t="str">
        <f>IF(M11="","",IFERROR(INDEX(#REF!,MATCH(M11,#REF!,0)),""))</f>
        <v/>
      </c>
      <c r="N13" s="121"/>
    </row>
    <row r="14" spans="1:24" s="1" customFormat="1" x14ac:dyDescent="0.2">
      <c r="A14" s="120"/>
      <c r="B14" s="121"/>
      <c r="C14" s="132"/>
      <c r="D14" s="133"/>
      <c r="E14" s="132"/>
      <c r="F14" s="133"/>
      <c r="G14" s="93" t="s">
        <v>92</v>
      </c>
      <c r="H14" s="94"/>
      <c r="I14" s="91" t="s">
        <v>96</v>
      </c>
      <c r="J14" s="92"/>
      <c r="K14" s="132"/>
      <c r="L14" s="133"/>
      <c r="M14" s="120"/>
      <c r="N14" s="121"/>
    </row>
    <row r="15" spans="1:24" s="1" customFormat="1" x14ac:dyDescent="0.2">
      <c r="A15" s="120"/>
      <c r="B15" s="121"/>
      <c r="C15" s="132"/>
      <c r="D15" s="133"/>
      <c r="E15" s="132"/>
      <c r="F15" s="133"/>
      <c r="G15" s="132"/>
      <c r="H15" s="133"/>
      <c r="I15" s="91" t="s">
        <v>110</v>
      </c>
      <c r="J15" s="92"/>
      <c r="K15" s="132"/>
      <c r="L15" s="133"/>
      <c r="M15" s="120"/>
      <c r="N15" s="121"/>
    </row>
    <row r="16" spans="1:24" s="2" customFormat="1" x14ac:dyDescent="0.2">
      <c r="A16" s="124"/>
      <c r="B16" s="125"/>
      <c r="C16" s="99"/>
      <c r="D16" s="100"/>
      <c r="E16" s="99"/>
      <c r="F16" s="100"/>
      <c r="G16" s="99"/>
      <c r="H16" s="100"/>
      <c r="I16" s="177" t="s">
        <v>117</v>
      </c>
      <c r="J16" s="178"/>
      <c r="K16" s="99"/>
      <c r="L16" s="100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45697</v>
      </c>
      <c r="B17" s="33" t="str">
        <f>IF(A17="","",IFERROR(INDEX(#REF!,MATCH(A17,#REF!,0)),""))</f>
        <v/>
      </c>
      <c r="C17" s="27">
        <f>IF(A17="","",IF(MONTH(A17+1)&lt;&gt;MONTH(A17),"",A17+1))</f>
        <v>45698</v>
      </c>
      <c r="D17" s="34" t="str">
        <f>IF(C17="","",IFERROR(INDEX(#REF!,MATCH(C17,#REF!,0)),""))</f>
        <v/>
      </c>
      <c r="E17" s="27">
        <f>IF(C17="","",IF(MONTH(C17+1)&lt;&gt;MONTH(C17),"",C17+1))</f>
        <v>45699</v>
      </c>
      <c r="F17" s="34" t="str">
        <f>IF(E17="","",IFERROR(INDEX(#REF!,MATCH(E17,#REF!,0)),""))</f>
        <v/>
      </c>
      <c r="G17" s="27">
        <f>IF(E17="","",IF(MONTH(E17+1)&lt;&gt;MONTH(E17),"",E17+1))</f>
        <v>45700</v>
      </c>
      <c r="H17" s="34" t="str">
        <f>IF(G17="","",IFERROR(INDEX(#REF!,MATCH(G17,#REF!,0)),""))</f>
        <v/>
      </c>
      <c r="I17" s="27">
        <f>IF(G17="","",IF(MONTH(G17+1)&lt;&gt;MONTH(G17),"",G17+1))</f>
        <v>45701</v>
      </c>
      <c r="J17" s="34" t="str">
        <f>IF(I17="","",IFERROR(INDEX(#REF!,MATCH(I17,#REF!,0)),""))</f>
        <v/>
      </c>
      <c r="K17" s="27">
        <f>IF(I17="","",IF(MONTH(I17+1)&lt;&gt;MONTH(I17),"",I17+1))</f>
        <v>45702</v>
      </c>
      <c r="L17" s="34" t="str">
        <f>IF(K17="","",IFERROR(INDEX(#REF!,MATCH(K17,#REF!,0)),""))</f>
        <v/>
      </c>
      <c r="M17" s="32">
        <f>IF(K17="","",IF(MONTH(K17+1)&lt;&gt;MONTH(K17),"",K17+1))</f>
        <v>45703</v>
      </c>
      <c r="N17" s="33" t="str">
        <f>IF(M17="","",IFERROR(INDEX(#REF!,MATCH(M17,#REF!,0)),""))</f>
        <v/>
      </c>
    </row>
    <row r="18" spans="1:15" s="1" customFormat="1" x14ac:dyDescent="0.2">
      <c r="A18" s="144" t="s">
        <v>103</v>
      </c>
      <c r="B18" s="145"/>
      <c r="C18" s="156" t="s">
        <v>47</v>
      </c>
      <c r="D18" s="157"/>
      <c r="E18" s="157"/>
      <c r="F18" s="157"/>
      <c r="G18" s="157"/>
      <c r="H18" s="157"/>
      <c r="I18" s="157"/>
      <c r="J18" s="157"/>
      <c r="K18" s="157"/>
      <c r="L18" s="158"/>
      <c r="M18" s="120" t="str">
        <f>IF(M17="","",IFERROR(INDEX(#REF!,MATCH(M17,#REF!,0)),""))</f>
        <v/>
      </c>
      <c r="N18" s="121"/>
    </row>
    <row r="19" spans="1:15" s="1" customFormat="1" x14ac:dyDescent="0.2">
      <c r="A19" s="144" t="s">
        <v>104</v>
      </c>
      <c r="B19" s="145"/>
      <c r="C19" s="91"/>
      <c r="D19" s="92"/>
      <c r="E19" s="91" t="s">
        <v>91</v>
      </c>
      <c r="F19" s="92"/>
      <c r="G19" s="93"/>
      <c r="H19" s="94"/>
      <c r="I19" s="167" t="s">
        <v>44</v>
      </c>
      <c r="J19" s="168"/>
      <c r="K19" s="132" t="str">
        <f>IF(K17="","",IFERROR(INDEX(#REF!,MATCH(K17,#REF!,0)),""))</f>
        <v/>
      </c>
      <c r="L19" s="133"/>
      <c r="M19" s="120" t="str">
        <f>IF(M17="","",IFERROR(INDEX(#REF!,MATCH(M17,#REF!,0)),""))</f>
        <v/>
      </c>
      <c r="N19" s="121"/>
    </row>
    <row r="20" spans="1:15" s="1" customFormat="1" x14ac:dyDescent="0.2">
      <c r="A20" s="120"/>
      <c r="B20" s="121"/>
      <c r="C20" s="91" t="s">
        <v>35</v>
      </c>
      <c r="D20" s="92"/>
      <c r="E20" s="91"/>
      <c r="F20" s="92"/>
      <c r="G20" s="93" t="s">
        <v>52</v>
      </c>
      <c r="H20" s="94"/>
      <c r="I20" s="93" t="s">
        <v>99</v>
      </c>
      <c r="J20" s="94"/>
      <c r="K20" s="132"/>
      <c r="L20" s="133"/>
      <c r="M20" s="120"/>
      <c r="N20" s="121"/>
    </row>
    <row r="21" spans="1:15" s="1" customFormat="1" x14ac:dyDescent="0.2">
      <c r="A21" s="120"/>
      <c r="B21" s="121"/>
      <c r="C21" s="132"/>
      <c r="D21" s="133"/>
      <c r="E21" s="93" t="s">
        <v>44</v>
      </c>
      <c r="F21" s="94"/>
      <c r="G21" s="93" t="s">
        <v>37</v>
      </c>
      <c r="H21" s="94"/>
      <c r="I21" s="93"/>
      <c r="J21" s="94"/>
      <c r="K21" s="132"/>
      <c r="L21" s="133"/>
      <c r="M21" s="120"/>
      <c r="N21" s="121"/>
    </row>
    <row r="22" spans="1:15" s="2" customFormat="1" x14ac:dyDescent="0.2">
      <c r="A22" s="124"/>
      <c r="B22" s="125"/>
      <c r="C22" s="99"/>
      <c r="D22" s="100"/>
      <c r="E22" s="165" t="s">
        <v>98</v>
      </c>
      <c r="F22" s="166"/>
      <c r="G22" s="134"/>
      <c r="H22" s="135"/>
      <c r="I22" s="152" t="s">
        <v>162</v>
      </c>
      <c r="J22" s="153"/>
      <c r="K22" s="99"/>
      <c r="L22" s="100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45704</v>
      </c>
      <c r="B23" s="33" t="str">
        <f>IF(A23="","",IFERROR(INDEX(#REF!,MATCH(A23,#REF!,0)),""))</f>
        <v/>
      </c>
      <c r="C23" s="55">
        <f>IF(A23="","",IF(MONTH(A23+1)&lt;&gt;MONTH(A23),"",A23+1))</f>
        <v>45705</v>
      </c>
      <c r="D23" s="57" t="s">
        <v>70</v>
      </c>
      <c r="E23" s="27">
        <f>IF(C23="","",IF(MONTH(C23+1)&lt;&gt;MONTH(C23),"",C23+1))</f>
        <v>45706</v>
      </c>
      <c r="F23" s="34" t="str">
        <f>IF(E23="","",IFERROR(INDEX(#REF!,MATCH(E23,#REF!,0)),""))</f>
        <v/>
      </c>
      <c r="G23" s="27">
        <f>IF(E23="","",IF(MONTH(E23+1)&lt;&gt;MONTH(E23),"",E23+1))</f>
        <v>45707</v>
      </c>
      <c r="H23" s="34" t="str">
        <f>IF(G23="","",IFERROR(INDEX(#REF!,MATCH(G23,#REF!,0)),""))</f>
        <v/>
      </c>
      <c r="I23" s="27">
        <f>IF(G23="","",IF(MONTH(G23+1)&lt;&gt;MONTH(G23),"",G23+1))</f>
        <v>45708</v>
      </c>
      <c r="J23" s="34" t="str">
        <f>IF(I23="","",IFERROR(INDEX(#REF!,MATCH(I23,#REF!,0)),""))</f>
        <v/>
      </c>
      <c r="K23" s="27">
        <f>IF(I23="","",IF(MONTH(I23+1)&lt;&gt;MONTH(I23),"",I23+1))</f>
        <v>45709</v>
      </c>
      <c r="L23" s="34" t="str">
        <f>IF(K23="","",IFERROR(INDEX(#REF!,MATCH(K23,#REF!,0)),""))</f>
        <v/>
      </c>
      <c r="M23" s="32">
        <f>IF(K23="","",IF(MONTH(K23+1)&lt;&gt;MONTH(K23),"",K23+1))</f>
        <v>45710</v>
      </c>
      <c r="N23" s="33" t="str">
        <f>IF(M23="","",IFERROR(INDEX(#REF!,MATCH(M23,#REF!,0)),""))</f>
        <v/>
      </c>
    </row>
    <row r="24" spans="1:15" s="1" customFormat="1" x14ac:dyDescent="0.2">
      <c r="A24" s="120" t="str">
        <f>IF(A23="","",IFERROR(INDEX(#REF!,MATCH(A23,#REF!,0)),""))</f>
        <v/>
      </c>
      <c r="B24" s="121"/>
      <c r="C24" s="85" t="s">
        <v>34</v>
      </c>
      <c r="D24" s="86"/>
      <c r="E24" s="179" t="s">
        <v>82</v>
      </c>
      <c r="F24" s="180"/>
      <c r="G24" s="180"/>
      <c r="H24" s="180"/>
      <c r="I24" s="180"/>
      <c r="J24" s="180"/>
      <c r="K24" s="180"/>
      <c r="L24" s="181"/>
      <c r="M24" s="120" t="str">
        <f>IF(M23="","",IFERROR(INDEX(#REF!,MATCH(M23,#REF!,0)),""))</f>
        <v/>
      </c>
      <c r="N24" s="121"/>
    </row>
    <row r="25" spans="1:15" s="1" customFormat="1" x14ac:dyDescent="0.2">
      <c r="A25" s="120" t="str">
        <f>IF(A23="","",IFERROR(INDEX(#REF!,MATCH(A23,#REF!,0)),""))</f>
        <v/>
      </c>
      <c r="B25" s="121"/>
      <c r="C25" s="85" t="s">
        <v>60</v>
      </c>
      <c r="D25" s="86"/>
      <c r="E25" s="91"/>
      <c r="F25" s="92"/>
      <c r="G25" s="132" t="str">
        <f>IF(G23="","",IFERROR(INDEX(#REF!,MATCH(G23,#REF!,0)),""))</f>
        <v/>
      </c>
      <c r="H25" s="133"/>
      <c r="I25" s="148" t="s">
        <v>105</v>
      </c>
      <c r="J25" s="149"/>
      <c r="K25" s="132" t="str">
        <f>IF(K23="","",IFERROR(INDEX(#REF!,MATCH(K23,#REF!,0)),""))</f>
        <v/>
      </c>
      <c r="L25" s="133"/>
      <c r="M25" s="120" t="str">
        <f>IF(M23="","",IFERROR(INDEX(#REF!,MATCH(M23,#REF!,0)),""))</f>
        <v/>
      </c>
      <c r="N25" s="121"/>
    </row>
    <row r="26" spans="1:15" s="1" customFormat="1" x14ac:dyDescent="0.2">
      <c r="A26" s="120"/>
      <c r="B26" s="121"/>
      <c r="C26" s="87"/>
      <c r="D26" s="88"/>
      <c r="E26" s="91" t="s">
        <v>35</v>
      </c>
      <c r="F26" s="92"/>
      <c r="G26" s="132"/>
      <c r="H26" s="133"/>
      <c r="I26" s="91" t="s">
        <v>101</v>
      </c>
      <c r="J26" s="92"/>
      <c r="K26" s="132"/>
      <c r="L26" s="133"/>
      <c r="M26" s="120"/>
      <c r="N26" s="121"/>
    </row>
    <row r="27" spans="1:15" s="1" customFormat="1" x14ac:dyDescent="0.2">
      <c r="A27" s="120"/>
      <c r="B27" s="121"/>
      <c r="C27" s="87"/>
      <c r="D27" s="88"/>
      <c r="E27" s="132"/>
      <c r="F27" s="133"/>
      <c r="G27" s="132"/>
      <c r="H27" s="133"/>
      <c r="I27" s="91"/>
      <c r="J27" s="92"/>
      <c r="K27" s="132"/>
      <c r="L27" s="133"/>
      <c r="M27" s="120"/>
      <c r="N27" s="121"/>
    </row>
    <row r="28" spans="1:15" s="2" customFormat="1" x14ac:dyDescent="0.2">
      <c r="A28" s="124"/>
      <c r="B28" s="125"/>
      <c r="C28" s="97"/>
      <c r="D28" s="98"/>
      <c r="E28" s="99"/>
      <c r="F28" s="100"/>
      <c r="G28" s="152" t="s">
        <v>164</v>
      </c>
      <c r="H28" s="153"/>
      <c r="I28" s="152" t="s">
        <v>165</v>
      </c>
      <c r="J28" s="153"/>
      <c r="K28" s="99"/>
      <c r="L28" s="100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45711</v>
      </c>
      <c r="B29" s="33" t="str">
        <f>IF(A29="","",IFERROR(INDEX(#REF!,MATCH(A29,#REF!,0)),""))</f>
        <v/>
      </c>
      <c r="C29" s="27">
        <f>IF(A29="","",IF(MONTH(A29+1)&lt;&gt;MONTH(A29),"",A29+1))</f>
        <v>45712</v>
      </c>
      <c r="D29" s="34" t="str">
        <f>IF(C29="","",IFERROR(INDEX(#REF!,MATCH(C29,#REF!,0)),""))</f>
        <v/>
      </c>
      <c r="E29" s="27">
        <f>IF(C29="","",IF(MONTH(C29+1)&lt;&gt;MONTH(C29),"",C29+1))</f>
        <v>45713</v>
      </c>
      <c r="F29" s="34" t="str">
        <f>IF(E29="","",IFERROR(INDEX(#REF!,MATCH(E29,#REF!,0)),""))</f>
        <v/>
      </c>
      <c r="G29" s="27">
        <f>IF(E29="","",IF(MONTH(E29+1)&lt;&gt;MONTH(E29),"",E29+1))</f>
        <v>45714</v>
      </c>
      <c r="H29" s="34" t="str">
        <f>IF(G29="","",IFERROR(INDEX(#REF!,MATCH(G29,#REF!,0)),""))</f>
        <v/>
      </c>
      <c r="I29" s="27">
        <f>IF(G29="","",IF(MONTH(G29+1)&lt;&gt;MONTH(G29),"",G29+1))</f>
        <v>45715</v>
      </c>
      <c r="J29" s="34" t="str">
        <f>IF(I29="","",IFERROR(INDEX(#REF!,MATCH(I29,#REF!,0)),""))</f>
        <v/>
      </c>
      <c r="K29" s="27">
        <f>IF(I29="","",IF(MONTH(I29+1)&lt;&gt;MONTH(I29),"",I29+1))</f>
        <v>45716</v>
      </c>
      <c r="L29" s="34" t="str">
        <f>IF(K29="","",IFERROR(INDEX(#REF!,MATCH(K29,#REF!,0)),""))</f>
        <v/>
      </c>
      <c r="M29" s="32" t="str">
        <f>IF(K29="","",IF(MONTH(K29+1)&lt;&gt;MONTH(K29),"",K29+1))</f>
        <v/>
      </c>
      <c r="N29" s="33" t="str">
        <f>IF(M29="","",IFERROR(INDEX(#REF!,MATCH(M29,#REF!,0)),""))</f>
        <v/>
      </c>
    </row>
    <row r="30" spans="1:15" s="1" customFormat="1" x14ac:dyDescent="0.2">
      <c r="A30" s="120" t="str">
        <f>IF(A29="","",IFERROR(INDEX(#REF!,MATCH(A29,#REF!,0)),""))</f>
        <v/>
      </c>
      <c r="B30" s="121"/>
      <c r="C30" s="156" t="s">
        <v>49</v>
      </c>
      <c r="D30" s="157"/>
      <c r="E30" s="157"/>
      <c r="F30" s="157"/>
      <c r="G30" s="157"/>
      <c r="H30" s="157"/>
      <c r="I30" s="157"/>
      <c r="J30" s="157"/>
      <c r="K30" s="157"/>
      <c r="L30" s="158"/>
      <c r="M30" s="120" t="str">
        <f>IF(M29="","",IFERROR(INDEX(#REF!,MATCH(M29,#REF!,0)),""))</f>
        <v/>
      </c>
      <c r="N30" s="121"/>
    </row>
    <row r="31" spans="1:15" s="1" customFormat="1" x14ac:dyDescent="0.2">
      <c r="A31" s="120" t="str">
        <f>IF(A29="","",IFERROR(INDEX(#REF!,MATCH(A29,#REF!,0)),""))</f>
        <v/>
      </c>
      <c r="B31" s="121"/>
      <c r="C31" s="91"/>
      <c r="D31" s="92"/>
      <c r="E31" s="132" t="str">
        <f>IF(E29="","",IFERROR(INDEX(#REF!,MATCH(E29,#REF!,0)),""))</f>
        <v/>
      </c>
      <c r="F31" s="133"/>
      <c r="G31" s="132" t="str">
        <f>IF(G29="","",IFERROR(INDEX(#REF!,MATCH(G29,#REF!,0)),""))</f>
        <v/>
      </c>
      <c r="H31" s="133"/>
      <c r="I31" s="132" t="str">
        <f>IF(I29="","",IFERROR(INDEX(#REF!,MATCH(I29,#REF!,0)),""))</f>
        <v/>
      </c>
      <c r="J31" s="133"/>
      <c r="K31" s="91" t="s">
        <v>73</v>
      </c>
      <c r="L31" s="92"/>
      <c r="M31" s="120" t="str">
        <f>IF(M29="","",IFERROR(INDEX(#REF!,MATCH(M29,#REF!,0)),""))</f>
        <v/>
      </c>
      <c r="N31" s="121"/>
    </row>
    <row r="32" spans="1:15" s="1" customFormat="1" x14ac:dyDescent="0.2">
      <c r="A32" s="120"/>
      <c r="B32" s="121"/>
      <c r="C32" s="91" t="s">
        <v>35</v>
      </c>
      <c r="D32" s="92"/>
      <c r="E32" s="132"/>
      <c r="F32" s="133"/>
      <c r="G32" s="132"/>
      <c r="H32" s="133"/>
      <c r="I32" s="93" t="s">
        <v>55</v>
      </c>
      <c r="J32" s="94"/>
      <c r="K32" s="132"/>
      <c r="L32" s="133"/>
      <c r="M32" s="120"/>
      <c r="N32" s="121"/>
    </row>
    <row r="33" spans="1:22" s="1" customFormat="1" x14ac:dyDescent="0.2">
      <c r="A33" s="120"/>
      <c r="B33" s="121"/>
      <c r="C33" s="132"/>
      <c r="D33" s="133"/>
      <c r="E33" s="132"/>
      <c r="F33" s="133"/>
      <c r="G33" s="132"/>
      <c r="H33" s="133"/>
      <c r="I33" s="93" t="s">
        <v>168</v>
      </c>
      <c r="J33" s="94"/>
      <c r="K33" s="132"/>
      <c r="L33" s="133"/>
      <c r="M33" s="120"/>
      <c r="N33" s="121"/>
    </row>
    <row r="34" spans="1:22" s="2" customFormat="1" x14ac:dyDescent="0.2">
      <c r="A34" s="124"/>
      <c r="B34" s="125"/>
      <c r="C34" s="99"/>
      <c r="D34" s="100"/>
      <c r="E34" s="99"/>
      <c r="F34" s="100"/>
      <c r="G34" s="152" t="s">
        <v>166</v>
      </c>
      <c r="H34" s="153"/>
      <c r="I34" s="99"/>
      <c r="J34" s="100"/>
      <c r="K34" s="99"/>
      <c r="L34" s="100"/>
      <c r="M34" s="124"/>
      <c r="N34" s="125"/>
      <c r="O34" s="1"/>
    </row>
    <row r="35" spans="1:22" ht="18.75" x14ac:dyDescent="0.2">
      <c r="A35" s="32" t="str">
        <f>IF(M29="","",IF(MONTH(M29+1)&lt;&gt;MONTH(M29),"",M29+1))</f>
        <v/>
      </c>
      <c r="B35" s="33" t="str">
        <f>IF(A35="","",IFERROR(INDEX(#REF!,MATCH(A35,#REF!,0)),""))</f>
        <v/>
      </c>
      <c r="C35" s="27" t="str">
        <f>IF(A35="","",IF(MONTH(A35+1)&lt;&gt;MONTH(A35),"",A35+1))</f>
        <v/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122" t="str">
        <f>IF(C35="","",IFERROR(INDEX(#REF!,MATCH(C35,#REF!,0)),""))</f>
        <v/>
      </c>
      <c r="D36" s="123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45658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 t="str">
        <f>IF(WEEKDAY(P43,1)=startday,P43,"")</f>
        <v/>
      </c>
      <c r="Q45" s="35" t="str">
        <f>IF(P45="",IF(WEEKDAY(P43,1)=MOD(startday,7)+1,P43,""),P45+1)</f>
        <v/>
      </c>
      <c r="R45" s="35" t="str">
        <f>IF(Q45="",IF(WEEKDAY(P43,1)=MOD(startday+1,7)+1,P43,""),Q45+1)</f>
        <v/>
      </c>
      <c r="S45" s="35">
        <f>IF(R45="",IF(WEEKDAY(P43,1)=MOD(startday+2,7)+1,P43,""),R45+1)</f>
        <v>45658</v>
      </c>
      <c r="T45" s="35">
        <f>IF(S45="",IF(WEEKDAY(P43,1)=MOD(startday+3,7)+1,P43,""),S45+1)</f>
        <v>45659</v>
      </c>
      <c r="U45" s="35">
        <f>IF(T45="",IF(WEEKDAY(P43,1)=MOD(startday+4,7)+1,P43,""),T45+1)</f>
        <v>45660</v>
      </c>
      <c r="V45" s="35">
        <f>IF(U45="",IF(WEEKDAY(P43,1)=MOD(startday+5,7)+1,P43,""),U45+1)</f>
        <v>45661</v>
      </c>
    </row>
    <row r="46" spans="1:22" s="17" customFormat="1" ht="9.75" customHeight="1" x14ac:dyDescent="0.2">
      <c r="P46" s="35">
        <f>IF(V45="","",IF(MONTH(V45+1)&lt;&gt;MONTH(V45),"",V45+1))</f>
        <v>45662</v>
      </c>
      <c r="Q46" s="35">
        <f>IF(P46="","",IF(MONTH(P46+1)&lt;&gt;MONTH(P46),"",P46+1))</f>
        <v>45663</v>
      </c>
      <c r="R46" s="35">
        <f t="shared" ref="R46:V46" si="0">IF(Q46="","",IF(MONTH(Q46+1)&lt;&gt;MONTH(Q46),"",Q46+1))</f>
        <v>45664</v>
      </c>
      <c r="S46" s="35">
        <f>IF(R46="","",IF(MONTH(R46+1)&lt;&gt;MONTH(R46),"",R46+1))</f>
        <v>45665</v>
      </c>
      <c r="T46" s="35">
        <f t="shared" si="0"/>
        <v>45666</v>
      </c>
      <c r="U46" s="35">
        <f t="shared" si="0"/>
        <v>45667</v>
      </c>
      <c r="V46" s="35">
        <f t="shared" si="0"/>
        <v>45668</v>
      </c>
    </row>
    <row r="47" spans="1:22" s="17" customFormat="1" ht="9.75" customHeight="1" x14ac:dyDescent="0.2">
      <c r="P47" s="35">
        <f t="shared" ref="P47:P50" si="1">IF(V46="","",IF(MONTH(V46+1)&lt;&gt;MONTH(V46),"",V46+1))</f>
        <v>45669</v>
      </c>
      <c r="Q47" s="35">
        <f t="shared" ref="Q47:V50" si="2">IF(P47="","",IF(MONTH(P47+1)&lt;&gt;MONTH(P47),"",P47+1))</f>
        <v>45670</v>
      </c>
      <c r="R47" s="35">
        <f t="shared" si="2"/>
        <v>45671</v>
      </c>
      <c r="S47" s="35">
        <f t="shared" si="2"/>
        <v>45672</v>
      </c>
      <c r="T47" s="35">
        <f t="shared" si="2"/>
        <v>45673</v>
      </c>
      <c r="U47" s="35">
        <f t="shared" si="2"/>
        <v>45674</v>
      </c>
      <c r="V47" s="35">
        <f t="shared" si="2"/>
        <v>45675</v>
      </c>
    </row>
    <row r="48" spans="1:22" s="17" customFormat="1" ht="9.75" customHeight="1" x14ac:dyDescent="0.2">
      <c r="P48" s="35">
        <f t="shared" si="1"/>
        <v>45676</v>
      </c>
      <c r="Q48" s="35">
        <f t="shared" si="2"/>
        <v>45677</v>
      </c>
      <c r="R48" s="35">
        <f t="shared" si="2"/>
        <v>45678</v>
      </c>
      <c r="S48" s="35">
        <f t="shared" si="2"/>
        <v>45679</v>
      </c>
      <c r="T48" s="35">
        <f t="shared" si="2"/>
        <v>45680</v>
      </c>
      <c r="U48" s="35">
        <f t="shared" si="2"/>
        <v>45681</v>
      </c>
      <c r="V48" s="35">
        <f t="shared" si="2"/>
        <v>45682</v>
      </c>
    </row>
    <row r="49" spans="16:22" s="17" customFormat="1" ht="9.75" customHeight="1" x14ac:dyDescent="0.2">
      <c r="P49" s="35">
        <f t="shared" si="1"/>
        <v>45683</v>
      </c>
      <c r="Q49" s="35">
        <f t="shared" si="2"/>
        <v>45684</v>
      </c>
      <c r="R49" s="35">
        <f t="shared" si="2"/>
        <v>45685</v>
      </c>
      <c r="S49" s="35">
        <f t="shared" si="2"/>
        <v>45686</v>
      </c>
      <c r="T49" s="35">
        <f t="shared" si="2"/>
        <v>45687</v>
      </c>
      <c r="U49" s="35">
        <f t="shared" si="2"/>
        <v>45688</v>
      </c>
      <c r="V49" s="35" t="str">
        <f t="shared" si="2"/>
        <v/>
      </c>
    </row>
    <row r="50" spans="16:22" s="17" customFormat="1" ht="9.75" customHeight="1" x14ac:dyDescent="0.2">
      <c r="P50" s="35" t="str">
        <f t="shared" si="1"/>
        <v/>
      </c>
      <c r="Q50" s="35" t="str">
        <f t="shared" si="2"/>
        <v/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45717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 t="str">
        <f>IF(WEEKDAY(P53,1)=startday,P53,"")</f>
        <v/>
      </c>
      <c r="Q55" s="35" t="str">
        <f>IF(P55="",IF(WEEKDAY(P53,1)=MOD(startday,7)+1,P53,""),P55+1)</f>
        <v/>
      </c>
      <c r="R55" s="35" t="str">
        <f>IF(Q55="",IF(WEEKDAY(P53,1)=MOD(startday+1,7)+1,P53,""),Q55+1)</f>
        <v/>
      </c>
      <c r="S55" s="35" t="str">
        <f>IF(R55="",IF(WEEKDAY(P53,1)=MOD(startday+2,7)+1,P53,""),R55+1)</f>
        <v/>
      </c>
      <c r="T55" s="35" t="str">
        <f>IF(S55="",IF(WEEKDAY(P53,1)=MOD(startday+3,7)+1,P53,""),S55+1)</f>
        <v/>
      </c>
      <c r="U55" s="35" t="str">
        <f>IF(T55="",IF(WEEKDAY(P53,1)=MOD(startday+4,7)+1,P53,""),T55+1)</f>
        <v/>
      </c>
      <c r="V55" s="35">
        <f>IF(U55="",IF(WEEKDAY(P53,1)=MOD(startday+5,7)+1,P53,""),U55+1)</f>
        <v>45717</v>
      </c>
    </row>
    <row r="56" spans="16:22" s="17" customFormat="1" ht="9.75" customHeight="1" x14ac:dyDescent="0.2">
      <c r="P56" s="35">
        <f>IF(V55="","",IF(MONTH(V55+1)&lt;&gt;MONTH(V55),"",V55+1))</f>
        <v>45718</v>
      </c>
      <c r="Q56" s="35">
        <f>IF(P56="","",IF(MONTH(P56+1)&lt;&gt;MONTH(P56),"",P56+1))</f>
        <v>45719</v>
      </c>
      <c r="R56" s="35">
        <f t="shared" ref="R56:S60" si="3">IF(Q56="","",IF(MONTH(Q56+1)&lt;&gt;MONTH(Q56),"",Q56+1))</f>
        <v>45720</v>
      </c>
      <c r="S56" s="35">
        <f>IF(R56="","",IF(MONTH(R56+1)&lt;&gt;MONTH(R56),"",R56+1))</f>
        <v>45721</v>
      </c>
      <c r="T56" s="35">
        <f t="shared" ref="T56:V60" si="4">IF(S56="","",IF(MONTH(S56+1)&lt;&gt;MONTH(S56),"",S56+1))</f>
        <v>45722</v>
      </c>
      <c r="U56" s="35">
        <f t="shared" si="4"/>
        <v>45723</v>
      </c>
      <c r="V56" s="35">
        <f t="shared" si="4"/>
        <v>45724</v>
      </c>
    </row>
    <row r="57" spans="16:22" s="17" customFormat="1" ht="9.75" customHeight="1" x14ac:dyDescent="0.2">
      <c r="P57" s="35">
        <f t="shared" ref="P57:P60" si="5">IF(V56="","",IF(MONTH(V56+1)&lt;&gt;MONTH(V56),"",V56+1))</f>
        <v>45725</v>
      </c>
      <c r="Q57" s="35">
        <f t="shared" ref="Q57:Q60" si="6">IF(P57="","",IF(MONTH(P57+1)&lt;&gt;MONTH(P57),"",P57+1))</f>
        <v>45726</v>
      </c>
      <c r="R57" s="35">
        <f t="shared" si="3"/>
        <v>45727</v>
      </c>
      <c r="S57" s="35">
        <f t="shared" si="3"/>
        <v>45728</v>
      </c>
      <c r="T57" s="35">
        <f t="shared" si="4"/>
        <v>45729</v>
      </c>
      <c r="U57" s="35">
        <f t="shared" si="4"/>
        <v>45730</v>
      </c>
      <c r="V57" s="35">
        <f t="shared" si="4"/>
        <v>45731</v>
      </c>
    </row>
    <row r="58" spans="16:22" s="17" customFormat="1" ht="9.75" customHeight="1" x14ac:dyDescent="0.2">
      <c r="P58" s="35">
        <f t="shared" si="5"/>
        <v>45732</v>
      </c>
      <c r="Q58" s="35">
        <f t="shared" si="6"/>
        <v>45733</v>
      </c>
      <c r="R58" s="35">
        <f t="shared" si="3"/>
        <v>45734</v>
      </c>
      <c r="S58" s="35">
        <f t="shared" si="3"/>
        <v>45735</v>
      </c>
      <c r="T58" s="35">
        <f t="shared" si="4"/>
        <v>45736</v>
      </c>
      <c r="U58" s="35">
        <f t="shared" si="4"/>
        <v>45737</v>
      </c>
      <c r="V58" s="35">
        <f t="shared" si="4"/>
        <v>45738</v>
      </c>
    </row>
    <row r="59" spans="16:22" s="17" customFormat="1" ht="9.75" customHeight="1" x14ac:dyDescent="0.2">
      <c r="P59" s="35">
        <f t="shared" si="5"/>
        <v>45739</v>
      </c>
      <c r="Q59" s="35">
        <f t="shared" si="6"/>
        <v>45740</v>
      </c>
      <c r="R59" s="35">
        <f t="shared" si="3"/>
        <v>45741</v>
      </c>
      <c r="S59" s="35">
        <f t="shared" si="3"/>
        <v>45742</v>
      </c>
      <c r="T59" s="35">
        <f t="shared" si="4"/>
        <v>45743</v>
      </c>
      <c r="U59" s="35">
        <f t="shared" si="4"/>
        <v>45744</v>
      </c>
      <c r="V59" s="35">
        <f t="shared" si="4"/>
        <v>45745</v>
      </c>
    </row>
    <row r="60" spans="16:22" s="17" customFormat="1" ht="9.75" customHeight="1" x14ac:dyDescent="0.2">
      <c r="P60" s="35">
        <f t="shared" si="5"/>
        <v>45746</v>
      </c>
      <c r="Q60" s="35">
        <f t="shared" si="6"/>
        <v>45747</v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187">
    <mergeCell ref="A1:N1"/>
    <mergeCell ref="K36:N36"/>
    <mergeCell ref="E41:J41"/>
    <mergeCell ref="P43:V43"/>
    <mergeCell ref="P53:V53"/>
    <mergeCell ref="A39:B39"/>
    <mergeCell ref="C39:D39"/>
    <mergeCell ref="K39:N39"/>
    <mergeCell ref="A40:B40"/>
    <mergeCell ref="C40:D40"/>
    <mergeCell ref="K40:N40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E31:F31"/>
    <mergeCell ref="G31:H31"/>
    <mergeCell ref="I31:J31"/>
    <mergeCell ref="K31:L31"/>
    <mergeCell ref="M31:N31"/>
    <mergeCell ref="A30:B30"/>
    <mergeCell ref="C31:D31"/>
    <mergeCell ref="C30:L30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G25:H25"/>
    <mergeCell ref="I25:J25"/>
    <mergeCell ref="K25:L25"/>
    <mergeCell ref="M22:N22"/>
    <mergeCell ref="A24:B24"/>
    <mergeCell ref="C24:D24"/>
    <mergeCell ref="E25:F25"/>
    <mergeCell ref="M24:N24"/>
    <mergeCell ref="A22:B22"/>
    <mergeCell ref="C22:D22"/>
    <mergeCell ref="E22:F22"/>
    <mergeCell ref="G22:H22"/>
    <mergeCell ref="I22:J22"/>
    <mergeCell ref="K22:L22"/>
    <mergeCell ref="E24:L24"/>
    <mergeCell ref="M25:N25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E19:F19"/>
    <mergeCell ref="G19:H19"/>
    <mergeCell ref="I19:J19"/>
    <mergeCell ref="K19:L19"/>
    <mergeCell ref="M19:N19"/>
    <mergeCell ref="A18:B18"/>
    <mergeCell ref="C19:D19"/>
    <mergeCell ref="C18:L18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E13:F13"/>
    <mergeCell ref="G13:H13"/>
    <mergeCell ref="I13:J13"/>
    <mergeCell ref="K13:L13"/>
    <mergeCell ref="M10:N10"/>
    <mergeCell ref="A12:B12"/>
    <mergeCell ref="C12:D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2:N2"/>
    <mergeCell ref="A4:B4"/>
    <mergeCell ref="C4:D4"/>
    <mergeCell ref="E4:F4"/>
    <mergeCell ref="G4:H4"/>
    <mergeCell ref="I4:J4"/>
    <mergeCell ref="K4:L4"/>
    <mergeCell ref="M4:N4"/>
    <mergeCell ref="M6:N6"/>
  </mergeCells>
  <hyperlinks>
    <hyperlink ref="E41" r:id="rId1" xr:uid="{00000000-0004-0000-0700-000000000000}"/>
  </hyperlinks>
  <printOptions horizontalCentered="1"/>
  <pageMargins left="0.35" right="0.35" top="0.25" bottom="0.25" header="0.25" footer="0.25"/>
  <pageSetup scale="96" orientation="landscape" horizontalDpi="1200" verticalDpi="1200" r:id="rId2"/>
  <headerFooter alignWithMargins="0"/>
  <ignoredErrors>
    <ignoredError sqref="C5:N11 C41:D41 C39:J40 K41:N41 C37:N38 C36:J36 C17:N17 H12 E20:F20 M18:N18 C29:N29 M24:N24 C33:H33 M30:N30 C23 E23:N23 G25:H25 E13:F13 F19 E31:J31 M12:N12 K19:N19 L31:N31 C22:D22 C21:D21 F21 F22:H22 K20:N20 K25:N25 C26:D26 K26:N26 C14:F14 K14:N14 C15:H15 K15:N15 K21:N21 C27:H27 K27:N27 E32:H32 J22:N22 C28:F28 H28 J28:N28 C35:N35 C34:F34 H34:N34 K33:N33 K32:N32 H13 C16:H16 K16:N16 K13:N13 H14 G26:H26" formula="1"/>
  </ignoredErrors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60"/>
  <sheetViews>
    <sheetView showGridLines="0" topLeftCell="A4" zoomScaleNormal="100" workbookViewId="0">
      <selection activeCell="Q18" sqref="Q18"/>
    </sheetView>
  </sheetViews>
  <sheetFormatPr defaultRowHeight="12.75" x14ac:dyDescent="0.2"/>
  <cols>
    <col min="1" max="1" width="4.28515625" customWidth="1"/>
    <col min="2" max="2" width="14" customWidth="1"/>
    <col min="3" max="3" width="4.28515625" customWidth="1"/>
    <col min="4" max="4" width="14" customWidth="1"/>
    <col min="5" max="5" width="4.28515625" customWidth="1"/>
    <col min="6" max="6" width="14" customWidth="1"/>
    <col min="7" max="7" width="4.28515625" customWidth="1"/>
    <col min="8" max="8" width="14" customWidth="1"/>
    <col min="9" max="9" width="4.28515625" customWidth="1"/>
    <col min="10" max="10" width="14" customWidth="1"/>
    <col min="11" max="11" width="4.28515625" customWidth="1"/>
    <col min="12" max="12" width="14" customWidth="1"/>
    <col min="13" max="13" width="4.28515625" customWidth="1"/>
    <col min="14" max="14" width="14" customWidth="1"/>
    <col min="16" max="22" width="3.28515625" customWidth="1"/>
  </cols>
  <sheetData>
    <row r="1" spans="1:24" ht="39" x14ac:dyDescent="0.6">
      <c r="A1" s="101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4" s="1" customFormat="1" ht="54" customHeight="1" x14ac:dyDescent="0.6">
      <c r="A2" s="77">
        <v>45717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4" hidden="1" x14ac:dyDescent="0.2">
      <c r="A3" s="17" t="s">
        <v>2</v>
      </c>
      <c r="B3" s="16">
        <f>DATE('1'!D3,'1'!H3+8,1)</f>
        <v>45717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" customFormat="1" ht="15.75" x14ac:dyDescent="0.2">
      <c r="A4" s="78">
        <f>A11</f>
        <v>45718</v>
      </c>
      <c r="B4" s="79"/>
      <c r="C4" s="118">
        <f>C11</f>
        <v>45719</v>
      </c>
      <c r="D4" s="118"/>
      <c r="E4" s="118">
        <f>E11</f>
        <v>45720</v>
      </c>
      <c r="F4" s="118"/>
      <c r="G4" s="118">
        <f>G11</f>
        <v>45721</v>
      </c>
      <c r="H4" s="118"/>
      <c r="I4" s="118">
        <f>I11</f>
        <v>45722</v>
      </c>
      <c r="J4" s="118"/>
      <c r="K4" s="118">
        <f>K11</f>
        <v>45723</v>
      </c>
      <c r="L4" s="118"/>
      <c r="M4" s="118">
        <f>M11</f>
        <v>45724</v>
      </c>
      <c r="N4" s="119"/>
    </row>
    <row r="5" spans="1:24" s="1" customFormat="1" ht="18.75" x14ac:dyDescent="0.2">
      <c r="A5" s="32" t="str">
        <f>IF(WEEKDAY($B$3,1)=startday,$B$3,"")</f>
        <v/>
      </c>
      <c r="B5" s="33" t="str">
        <f>IF(A5="","",IFERROR(INDEX(#REF!,MATCH(A5,#REF!,0)),""))</f>
        <v/>
      </c>
      <c r="C5" s="27" t="str">
        <f>IF(A5="",IF(WEEKDAY(B3,1)=MOD(startday,7)+1,$B$3,""),A5+1)</f>
        <v/>
      </c>
      <c r="D5" s="34" t="str">
        <f>IF(C5="","",IFERROR(INDEX(#REF!,MATCH(C5,#REF!,0)),""))</f>
        <v/>
      </c>
      <c r="E5" s="27" t="str">
        <f>IF(C5="",IF(WEEKDAY($B$3,1)=MOD(startday+1,7)+1,$B$3,""),C5+1)</f>
        <v/>
      </c>
      <c r="F5" s="34" t="str">
        <f>IF(E5="","",IFERROR(INDEX(#REF!,MATCH(E5,#REF!,0)),""))</f>
        <v/>
      </c>
      <c r="G5" s="27" t="str">
        <f>IF(E5="",IF(WEEKDAY($B$3,1)=MOD(startday+2,7)+1,$B$3,""),E5+1)</f>
        <v/>
      </c>
      <c r="H5" s="34" t="str">
        <f>IF(G5="","",IFERROR(INDEX(#REF!,MATCH(G5,#REF!,0)),""))</f>
        <v/>
      </c>
      <c r="I5" s="27" t="str">
        <f>IF(G5="",IF(WEEKDAY($B$3,1)=MOD(startday+3,7)+1,$B$3,""),G5+1)</f>
        <v/>
      </c>
      <c r="J5" s="34" t="str">
        <f>IF(I5="","",IFERROR(INDEX(#REF!,MATCH(I5,#REF!,0)),""))</f>
        <v/>
      </c>
      <c r="K5" s="27" t="str">
        <f>IF(I5="",IF(WEEKDAY($B$3,1)=MOD(startday+4,7)+1,$B$3,""),I5+1)</f>
        <v/>
      </c>
      <c r="L5" s="34" t="str">
        <f>IF(K5="","",IFERROR(INDEX(#REF!,MATCH(K5,#REF!,0)),""))</f>
        <v/>
      </c>
      <c r="M5" s="32">
        <f>IF(K5="",IF(WEEKDAY($B$3,1)=MOD(startday+5,7)+1,$B$3,""),K5+1)</f>
        <v>45717</v>
      </c>
      <c r="N5" s="33" t="str">
        <f>IF(M5="","",IFERROR(INDEX(#REF!,MATCH(M5,#REF!,0)),""))</f>
        <v/>
      </c>
    </row>
    <row r="6" spans="1:24" s="1" customFormat="1" x14ac:dyDescent="0.2">
      <c r="A6" s="120" t="str">
        <f>IF(A5="","",IFERROR(INDEX(#REF!,MATCH(A5,#REF!,0)),""))</f>
        <v/>
      </c>
      <c r="B6" s="121"/>
      <c r="C6" s="122" t="str">
        <f>IF(C5="","",IFERROR(INDEX(#REF!,MATCH(C5,#REF!,0)),""))</f>
        <v/>
      </c>
      <c r="D6" s="123"/>
      <c r="E6" s="122" t="str">
        <f>IF(E5="","",IFERROR(INDEX(#REF!,MATCH(E5,#REF!,0)),""))</f>
        <v/>
      </c>
      <c r="F6" s="123"/>
      <c r="G6" s="122" t="str">
        <f>IF(G5="","",IFERROR(INDEX(#REF!,MATCH(G5,#REF!,0)),""))</f>
        <v/>
      </c>
      <c r="H6" s="123"/>
      <c r="I6" s="122" t="str">
        <f>IF(I5="","",IFERROR(INDEX(#REF!,MATCH(I5,#REF!,0)),""))</f>
        <v/>
      </c>
      <c r="J6" s="123"/>
      <c r="K6" s="122" t="str">
        <f>IF(K5="","",IFERROR(INDEX(#REF!,MATCH(K5,#REF!,0)),""))</f>
        <v/>
      </c>
      <c r="L6" s="123"/>
      <c r="M6" s="161" t="s">
        <v>112</v>
      </c>
      <c r="N6" s="162"/>
    </row>
    <row r="7" spans="1:24" s="1" customFormat="1" x14ac:dyDescent="0.2">
      <c r="A7" s="120" t="str">
        <f>IF(A5="","",IFERROR(INDEX(#REF!,MATCH(A5,#REF!,0)),""))</f>
        <v/>
      </c>
      <c r="B7" s="121"/>
      <c r="C7" s="122" t="str">
        <f>IF(C5="","",IFERROR(INDEX(#REF!,MATCH(C5,#REF!,0)),""))</f>
        <v/>
      </c>
      <c r="D7" s="123"/>
      <c r="E7" s="122" t="str">
        <f>IF(E5="","",IFERROR(INDEX(#REF!,MATCH(E5,#REF!,0)),""))</f>
        <v/>
      </c>
      <c r="F7" s="123"/>
      <c r="G7" s="122" t="str">
        <f>IF(G5="","",IFERROR(INDEX(#REF!,MATCH(G5,#REF!,0)),""))</f>
        <v/>
      </c>
      <c r="H7" s="123"/>
      <c r="I7" s="122" t="str">
        <f>IF(I5="","",IFERROR(INDEX(#REF!,MATCH(I5,#REF!,0)),""))</f>
        <v/>
      </c>
      <c r="J7" s="123"/>
      <c r="K7" s="122" t="str">
        <f>IF(K5="","",IFERROR(INDEX(#REF!,MATCH(K5,#REF!,0)),""))</f>
        <v/>
      </c>
      <c r="L7" s="123"/>
      <c r="M7" s="161" t="s">
        <v>116</v>
      </c>
      <c r="N7" s="162"/>
    </row>
    <row r="8" spans="1:24" s="1" customFormat="1" x14ac:dyDescent="0.2">
      <c r="A8" s="120" t="s">
        <v>0</v>
      </c>
      <c r="B8" s="121"/>
      <c r="C8" s="122" t="s">
        <v>0</v>
      </c>
      <c r="D8" s="123"/>
      <c r="E8" s="122" t="s">
        <v>0</v>
      </c>
      <c r="F8" s="123"/>
      <c r="G8" s="122" t="s">
        <v>0</v>
      </c>
      <c r="H8" s="123"/>
      <c r="I8" s="122" t="s">
        <v>0</v>
      </c>
      <c r="J8" s="123"/>
      <c r="K8" s="122" t="s">
        <v>0</v>
      </c>
      <c r="L8" s="123"/>
      <c r="M8" s="120" t="s">
        <v>0</v>
      </c>
      <c r="N8" s="121"/>
    </row>
    <row r="9" spans="1:24" s="1" customFormat="1" x14ac:dyDescent="0.2">
      <c r="A9" s="120" t="s">
        <v>0</v>
      </c>
      <c r="B9" s="121"/>
      <c r="C9" s="122" t="s">
        <v>0</v>
      </c>
      <c r="D9" s="123"/>
      <c r="E9" s="122" t="s">
        <v>0</v>
      </c>
      <c r="F9" s="123"/>
      <c r="G9" s="122" t="s">
        <v>0</v>
      </c>
      <c r="H9" s="123"/>
      <c r="I9" s="122" t="s">
        <v>0</v>
      </c>
      <c r="J9" s="123"/>
      <c r="K9" s="122" t="s">
        <v>0</v>
      </c>
      <c r="L9" s="123"/>
      <c r="M9" s="120" t="s">
        <v>0</v>
      </c>
      <c r="N9" s="121"/>
    </row>
    <row r="10" spans="1:24" s="2" customFormat="1" x14ac:dyDescent="0.2">
      <c r="A10" s="124" t="s">
        <v>0</v>
      </c>
      <c r="B10" s="125"/>
      <c r="C10" s="128" t="s">
        <v>0</v>
      </c>
      <c r="D10" s="129"/>
      <c r="E10" s="128" t="s">
        <v>0</v>
      </c>
      <c r="F10" s="129"/>
      <c r="G10" s="128" t="s">
        <v>0</v>
      </c>
      <c r="H10" s="129"/>
      <c r="I10" s="128" t="s">
        <v>0</v>
      </c>
      <c r="J10" s="129"/>
      <c r="K10" s="128" t="s">
        <v>0</v>
      </c>
      <c r="L10" s="129"/>
      <c r="M10" s="124" t="s">
        <v>0</v>
      </c>
      <c r="N10" s="12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" customFormat="1" ht="18.75" x14ac:dyDescent="0.2">
      <c r="A11" s="32">
        <f>IF(M5="","",IF(MONTH(M5+1)&lt;&gt;MONTH(M5),"",M5+1))</f>
        <v>45718</v>
      </c>
      <c r="B11" s="33" t="str">
        <f>IF(A11="","",IFERROR(INDEX(#REF!,MATCH(A11,#REF!,0)),""))</f>
        <v/>
      </c>
      <c r="C11" s="55">
        <f>IF(A11="","",IF(MONTH(A11+1)&lt;&gt;MONTH(A11),"",A11+1))</f>
        <v>45719</v>
      </c>
      <c r="D11" s="56" t="str">
        <f>IF(C11="","",IFERROR(INDEX(#REF!,MATCH(C11,#REF!,0)),""))</f>
        <v/>
      </c>
      <c r="E11" s="27">
        <f>IF(C11="","",IF(MONTH(C11+1)&lt;&gt;MONTH(C11),"",C11+1))</f>
        <v>45720</v>
      </c>
      <c r="F11" s="34" t="str">
        <f>IF(E11="","",IFERROR(INDEX(#REF!,MATCH(E11,#REF!,0)),""))</f>
        <v/>
      </c>
      <c r="G11" s="27">
        <f>IF(E11="","",IF(MONTH(E11+1)&lt;&gt;MONTH(E11),"",E11+1))</f>
        <v>45721</v>
      </c>
      <c r="H11" s="58" t="s">
        <v>72</v>
      </c>
      <c r="I11" s="27">
        <f>IF(G11="","",IF(MONTH(G11+1)&lt;&gt;MONTH(G11),"",G11+1))</f>
        <v>45722</v>
      </c>
      <c r="J11" s="34" t="str">
        <f>IF(I11="","",IFERROR(INDEX(#REF!,MATCH(I11,#REF!,0)),""))</f>
        <v/>
      </c>
      <c r="K11" s="27">
        <f>IF(I11="","",IF(MONTH(I11+1)&lt;&gt;MONTH(I11),"",I11+1))</f>
        <v>45723</v>
      </c>
      <c r="L11" s="34" t="str">
        <f>IF(K11="","",IFERROR(INDEX(#REF!,MATCH(K11,#REF!,0)),""))</f>
        <v/>
      </c>
      <c r="M11" s="32">
        <f>IF(K11="","",IF(MONTH(K11+1)&lt;&gt;MONTH(K11),"",K11+1))</f>
        <v>45724</v>
      </c>
      <c r="N11" s="33" t="str">
        <f>IF(M11="","",IFERROR(INDEX(#REF!,MATCH(M11,#REF!,0)),""))</f>
        <v/>
      </c>
    </row>
    <row r="12" spans="1:24" s="1" customFormat="1" x14ac:dyDescent="0.2">
      <c r="A12" s="120" t="str">
        <f>IF(A11="","",IFERROR(INDEX(#REF!,MATCH(A11,#REF!,0)),""))</f>
        <v/>
      </c>
      <c r="B12" s="121"/>
      <c r="C12" s="182" t="s">
        <v>81</v>
      </c>
      <c r="D12" s="183"/>
      <c r="E12" s="91" t="s">
        <v>35</v>
      </c>
      <c r="F12" s="92"/>
      <c r="G12" s="91" t="s">
        <v>86</v>
      </c>
      <c r="H12" s="92"/>
      <c r="I12" s="93" t="s">
        <v>171</v>
      </c>
      <c r="J12" s="94"/>
      <c r="K12" s="91"/>
      <c r="L12" s="92"/>
      <c r="M12" s="120" t="str">
        <f>IF(M11="","",IFERROR(INDEX(#REF!,MATCH(M11,#REF!,0)),""))</f>
        <v/>
      </c>
      <c r="N12" s="121"/>
    </row>
    <row r="13" spans="1:24" s="1" customFormat="1" x14ac:dyDescent="0.2">
      <c r="A13" s="120" t="str">
        <f>IF(A11="","",IFERROR(INDEX(#REF!,MATCH(A11,#REF!,0)),""))</f>
        <v/>
      </c>
      <c r="B13" s="121"/>
      <c r="C13" s="182" t="s">
        <v>80</v>
      </c>
      <c r="D13" s="183"/>
      <c r="E13" s="132" t="str">
        <f>IF(E11="","",IFERROR(INDEX(#REF!,MATCH(E11,#REF!,0)),""))</f>
        <v/>
      </c>
      <c r="F13" s="133"/>
      <c r="G13" s="132" t="str">
        <f>IF(G11="","",IFERROR(INDEX(#REF!,MATCH(G11,#REF!,0)),""))</f>
        <v/>
      </c>
      <c r="H13" s="133"/>
      <c r="I13" s="93" t="s">
        <v>182</v>
      </c>
      <c r="J13" s="94"/>
      <c r="K13" s="132" t="str">
        <f>IF(K11="","",IFERROR(INDEX(#REF!,MATCH(K11,#REF!,0)),""))</f>
        <v/>
      </c>
      <c r="L13" s="133"/>
      <c r="M13" s="120" t="str">
        <f>IF(M11="","",IFERROR(INDEX(#REF!,MATCH(M11,#REF!,0)),""))</f>
        <v/>
      </c>
      <c r="N13" s="121"/>
    </row>
    <row r="14" spans="1:24" s="1" customFormat="1" x14ac:dyDescent="0.2">
      <c r="A14" s="120"/>
      <c r="B14" s="121"/>
      <c r="C14" s="182"/>
      <c r="D14" s="183"/>
      <c r="E14" s="132"/>
      <c r="F14" s="133"/>
      <c r="G14" s="132"/>
      <c r="H14" s="133"/>
      <c r="I14" s="93" t="s">
        <v>183</v>
      </c>
      <c r="J14" s="94"/>
      <c r="K14" s="132"/>
      <c r="L14" s="133"/>
      <c r="M14" s="120"/>
      <c r="N14" s="121"/>
    </row>
    <row r="15" spans="1:24" s="1" customFormat="1" x14ac:dyDescent="0.2">
      <c r="A15" s="120"/>
      <c r="B15" s="121"/>
      <c r="C15" s="182" t="s">
        <v>135</v>
      </c>
      <c r="D15" s="183"/>
      <c r="E15" s="132"/>
      <c r="F15" s="133"/>
      <c r="G15" s="132"/>
      <c r="H15" s="133"/>
      <c r="I15" s="132"/>
      <c r="J15" s="133"/>
      <c r="K15" s="132"/>
      <c r="L15" s="133"/>
      <c r="M15" s="120"/>
      <c r="N15" s="121"/>
    </row>
    <row r="16" spans="1:24" s="2" customFormat="1" x14ac:dyDescent="0.2">
      <c r="A16" s="124"/>
      <c r="B16" s="125"/>
      <c r="C16" s="97"/>
      <c r="D16" s="98"/>
      <c r="E16" s="99"/>
      <c r="F16" s="100"/>
      <c r="G16" s="152" t="s">
        <v>167</v>
      </c>
      <c r="H16" s="153"/>
      <c r="I16" s="99"/>
      <c r="J16" s="100"/>
      <c r="K16" s="99"/>
      <c r="L16" s="100"/>
      <c r="M16" s="124"/>
      <c r="N16" s="125"/>
      <c r="O16" s="1"/>
    </row>
    <row r="17" spans="1:15" s="1" customFormat="1" ht="18.75" x14ac:dyDescent="0.2">
      <c r="A17" s="32">
        <f>IF(M11="","",IF(MONTH(M11+1)&lt;&gt;MONTH(M11),"",M11+1))</f>
        <v>45725</v>
      </c>
      <c r="B17" s="33" t="str">
        <f>IF(A17="","",IFERROR(INDEX(#REF!,MATCH(A17,#REF!,0)),""))</f>
        <v/>
      </c>
      <c r="C17" s="27">
        <f>IF(A17="","",IF(MONTH(A17+1)&lt;&gt;MONTH(A17),"",A17+1))</f>
        <v>45726</v>
      </c>
      <c r="D17" s="34" t="str">
        <f>IF(C17="","",IFERROR(INDEX(#REF!,MATCH(C17,#REF!,0)),""))</f>
        <v/>
      </c>
      <c r="E17" s="27">
        <f>IF(C17="","",IF(MONTH(C17+1)&lt;&gt;MONTH(C17),"",C17+1))</f>
        <v>45727</v>
      </c>
      <c r="F17" s="34" t="str">
        <f>IF(E17="","",IFERROR(INDEX(#REF!,MATCH(E17,#REF!,0)),""))</f>
        <v/>
      </c>
      <c r="G17" s="27">
        <f>IF(E17="","",IF(MONTH(E17+1)&lt;&gt;MONTH(E17),"",E17+1))</f>
        <v>45728</v>
      </c>
      <c r="H17" s="34" t="str">
        <f>IF(G17="","",IFERROR(INDEX(#REF!,MATCH(G17,#REF!,0)),""))</f>
        <v/>
      </c>
      <c r="I17" s="27">
        <f>IF(G17="","",IF(MONTH(G17+1)&lt;&gt;MONTH(G17),"",G17+1))</f>
        <v>45729</v>
      </c>
      <c r="J17" s="34" t="str">
        <f>IF(I17="","",IFERROR(INDEX(#REF!,MATCH(I17,#REF!,0)),""))</f>
        <v/>
      </c>
      <c r="K17" s="27">
        <f>IF(I17="","",IF(MONTH(I17+1)&lt;&gt;MONTH(I17),"",I17+1))</f>
        <v>45730</v>
      </c>
      <c r="L17" s="34" t="str">
        <f>IF(K17="","",IFERROR(INDEX(#REF!,MATCH(K17,#REF!,0)),""))</f>
        <v/>
      </c>
      <c r="M17" s="32">
        <f>IF(K17="","",IF(MONTH(K17+1)&lt;&gt;MONTH(K17),"",K17+1))</f>
        <v>45731</v>
      </c>
      <c r="N17" s="33" t="str">
        <f>IF(M17="","",IFERROR(INDEX(#REF!,MATCH(M17,#REF!,0)),""))</f>
        <v/>
      </c>
    </row>
    <row r="18" spans="1:15" s="1" customFormat="1" ht="13.9" customHeight="1" x14ac:dyDescent="0.2">
      <c r="A18" s="120" t="str">
        <f>IF(A17="","",IFERROR(INDEX(#REF!,MATCH(A17,#REF!,0)),""))</f>
        <v/>
      </c>
      <c r="B18" s="121"/>
      <c r="C18" s="156" t="s">
        <v>87</v>
      </c>
      <c r="D18" s="157"/>
      <c r="E18" s="157"/>
      <c r="F18" s="157"/>
      <c r="G18" s="157"/>
      <c r="H18" s="157"/>
      <c r="I18" s="157"/>
      <c r="J18" s="157"/>
      <c r="K18" s="157"/>
      <c r="L18" s="158"/>
      <c r="M18" s="120" t="str">
        <f>IF(M17="","",IFERROR(INDEX(#REF!,MATCH(M17,#REF!,0)),""))</f>
        <v/>
      </c>
      <c r="N18" s="121"/>
    </row>
    <row r="19" spans="1:15" s="1" customFormat="1" x14ac:dyDescent="0.2">
      <c r="A19" s="120" t="str">
        <f>IF(A17="","",IFERROR(INDEX(#REF!,MATCH(A17,#REF!,0)),""))</f>
        <v/>
      </c>
      <c r="B19" s="121"/>
      <c r="C19" s="91"/>
      <c r="D19" s="92"/>
      <c r="E19" s="132" t="str">
        <f>IF(E17="","",IFERROR(INDEX(#REF!,MATCH(E17,#REF!,0)),""))</f>
        <v/>
      </c>
      <c r="F19" s="133"/>
      <c r="G19" s="93"/>
      <c r="H19" s="94"/>
      <c r="I19" s="132" t="str">
        <f>IF(I17="","",IFERROR(INDEX(#REF!,MATCH(I17,#REF!,0)),""))</f>
        <v/>
      </c>
      <c r="J19" s="133"/>
      <c r="K19" s="132" t="str">
        <f>IF(K17="","",IFERROR(INDEX(#REF!,MATCH(K17,#REF!,0)),""))</f>
        <v/>
      </c>
      <c r="L19" s="133"/>
      <c r="M19" s="120" t="str">
        <f>IF(M17="","",IFERROR(INDEX(#REF!,MATCH(M17,#REF!,0)),""))</f>
        <v/>
      </c>
      <c r="N19" s="121"/>
    </row>
    <row r="20" spans="1:15" s="1" customFormat="1" x14ac:dyDescent="0.2">
      <c r="A20" s="120"/>
      <c r="B20" s="121"/>
      <c r="C20" s="91" t="s">
        <v>35</v>
      </c>
      <c r="D20" s="92"/>
      <c r="E20" s="132"/>
      <c r="F20" s="133"/>
      <c r="G20" s="91" t="s">
        <v>45</v>
      </c>
      <c r="H20" s="92"/>
      <c r="I20" s="132"/>
      <c r="J20" s="133"/>
      <c r="K20" s="132"/>
      <c r="L20" s="133"/>
      <c r="M20" s="120"/>
      <c r="N20" s="121"/>
    </row>
    <row r="21" spans="1:15" s="1" customFormat="1" x14ac:dyDescent="0.2">
      <c r="A21" s="120"/>
      <c r="B21" s="121"/>
      <c r="C21" s="132"/>
      <c r="D21" s="133"/>
      <c r="E21" s="132"/>
      <c r="F21" s="133"/>
      <c r="G21" s="91" t="s">
        <v>46</v>
      </c>
      <c r="H21" s="92"/>
      <c r="I21" s="132"/>
      <c r="J21" s="133"/>
      <c r="K21" s="132"/>
      <c r="L21" s="133"/>
      <c r="M21" s="120"/>
      <c r="N21" s="121"/>
    </row>
    <row r="22" spans="1:15" s="2" customFormat="1" x14ac:dyDescent="0.2">
      <c r="A22" s="124"/>
      <c r="B22" s="125"/>
      <c r="C22" s="99"/>
      <c r="D22" s="100"/>
      <c r="E22" s="99"/>
      <c r="F22" s="100"/>
      <c r="G22" s="134"/>
      <c r="H22" s="135"/>
      <c r="I22" s="99"/>
      <c r="J22" s="100"/>
      <c r="K22" s="99"/>
      <c r="L22" s="100"/>
      <c r="M22" s="124"/>
      <c r="N22" s="125"/>
      <c r="O22" s="1"/>
    </row>
    <row r="23" spans="1:15" s="1" customFormat="1" ht="18.75" x14ac:dyDescent="0.2">
      <c r="A23" s="32">
        <f>IF(M17="","",IF(MONTH(M17+1)&lt;&gt;MONTH(M17),"",M17+1))</f>
        <v>45732</v>
      </c>
      <c r="B23" s="33" t="str">
        <f>IF(A23="","",IFERROR(INDEX(#REF!,MATCH(A23,#REF!,0)),""))</f>
        <v/>
      </c>
      <c r="C23" s="27">
        <f>IF(A23="","",IF(MONTH(A23+1)&lt;&gt;MONTH(A23),"",A23+1))</f>
        <v>45733</v>
      </c>
      <c r="D23" s="34" t="str">
        <f>IF(C23="","",IFERROR(INDEX(#REF!,MATCH(C23,#REF!,0)),""))</f>
        <v/>
      </c>
      <c r="E23" s="27">
        <f>IF(C23="","",IF(MONTH(C23+1)&lt;&gt;MONTH(C23),"",C23+1))</f>
        <v>45734</v>
      </c>
      <c r="F23" s="34" t="str">
        <f>IF(E23="","",IFERROR(INDEX(#REF!,MATCH(E23,#REF!,0)),""))</f>
        <v/>
      </c>
      <c r="G23" s="27">
        <f>IF(E23="","",IF(MONTH(E23+1)&lt;&gt;MONTH(E23),"",E23+1))</f>
        <v>45735</v>
      </c>
      <c r="H23" s="34" t="str">
        <f>IF(G23="","",IFERROR(INDEX(#REF!,MATCH(G23,#REF!,0)),""))</f>
        <v/>
      </c>
      <c r="I23" s="27">
        <f>IF(G23="","",IF(MONTH(G23+1)&lt;&gt;MONTH(G23),"",G23+1))</f>
        <v>45736</v>
      </c>
      <c r="J23" s="34" t="str">
        <f>IF(I23="","",IFERROR(INDEX(#REF!,MATCH(I23,#REF!,0)),""))</f>
        <v/>
      </c>
      <c r="K23" s="27">
        <f>IF(I23="","",IF(MONTH(I23+1)&lt;&gt;MONTH(I23),"",I23+1))</f>
        <v>45737</v>
      </c>
      <c r="L23" s="34" t="str">
        <f>IF(K23="","",IFERROR(INDEX(#REF!,MATCH(K23,#REF!,0)),""))</f>
        <v/>
      </c>
      <c r="M23" s="32">
        <f>IF(K23="","",IF(MONTH(K23+1)&lt;&gt;MONTH(K23),"",K23+1))</f>
        <v>45738</v>
      </c>
      <c r="N23" s="33" t="str">
        <f>IF(M23="","",IFERROR(INDEX(#REF!,MATCH(M23,#REF!,0)),""))</f>
        <v/>
      </c>
    </row>
    <row r="24" spans="1:15" s="1" customFormat="1" ht="14.45" customHeight="1" x14ac:dyDescent="0.2">
      <c r="A24" s="120" t="str">
        <f>IF(A23="","",IFERROR(INDEX(#REF!,MATCH(A23,#REF!,0)),""))</f>
        <v/>
      </c>
      <c r="B24" s="121"/>
      <c r="C24" s="91" t="s">
        <v>35</v>
      </c>
      <c r="D24" s="92"/>
      <c r="G24" s="187" t="s">
        <v>170</v>
      </c>
      <c r="H24" s="188"/>
      <c r="I24" s="188"/>
      <c r="J24" s="188"/>
      <c r="K24" s="188"/>
      <c r="L24" s="189"/>
      <c r="M24" s="186" t="s">
        <v>189</v>
      </c>
      <c r="N24" s="145"/>
    </row>
    <row r="25" spans="1:15" s="1" customFormat="1" x14ac:dyDescent="0.2">
      <c r="A25" s="120" t="str">
        <f>IF(A23="","",IFERROR(INDEX(#REF!,MATCH(A23,#REF!,0)),""))</f>
        <v/>
      </c>
      <c r="B25" s="121"/>
      <c r="C25" s="132" t="str">
        <f>IF(C23="","",IFERROR(INDEX(#REF!,MATCH(C23,#REF!,0)),""))</f>
        <v/>
      </c>
      <c r="D25" s="133"/>
      <c r="G25" s="132" t="str">
        <f>IF(G23="","",IFERROR(INDEX(#REF!,MATCH(G23,#REF!,0)),""))</f>
        <v/>
      </c>
      <c r="H25" s="133"/>
      <c r="I25" s="132" t="str">
        <f>IF(I23="","",IFERROR(INDEX(#REF!,MATCH(I23,#REF!,0)),""))</f>
        <v/>
      </c>
      <c r="J25" s="133"/>
      <c r="K25" s="132" t="str">
        <f>IF(K23="","",IFERROR(INDEX(#REF!,MATCH(K23,#REF!,0)),""))</f>
        <v/>
      </c>
      <c r="L25" s="133"/>
      <c r="M25" s="120" t="str">
        <f>IF(M23="","",IFERROR(INDEX(#REF!,MATCH(M23,#REF!,0)),""))</f>
        <v/>
      </c>
      <c r="N25" s="121"/>
    </row>
    <row r="26" spans="1:15" s="1" customFormat="1" x14ac:dyDescent="0.2">
      <c r="A26" s="120"/>
      <c r="B26" s="121"/>
      <c r="C26" s="132"/>
      <c r="D26" s="133"/>
      <c r="E26" s="132"/>
      <c r="F26" s="133"/>
      <c r="G26" s="132"/>
      <c r="H26" s="133"/>
      <c r="I26" s="132"/>
      <c r="J26" s="133"/>
      <c r="K26" s="132"/>
      <c r="L26" s="133"/>
      <c r="M26" s="120"/>
      <c r="N26" s="121"/>
    </row>
    <row r="27" spans="1:15" s="1" customFormat="1" x14ac:dyDescent="0.2">
      <c r="A27" s="120"/>
      <c r="B27" s="121"/>
      <c r="C27" s="132"/>
      <c r="D27" s="133"/>
      <c r="E27" s="132"/>
      <c r="F27" s="133"/>
      <c r="G27" s="132"/>
      <c r="H27" s="133"/>
      <c r="I27" s="132"/>
      <c r="J27" s="133"/>
      <c r="K27" s="132"/>
      <c r="L27" s="133"/>
      <c r="M27" s="120"/>
      <c r="N27" s="121"/>
    </row>
    <row r="28" spans="1:15" s="2" customFormat="1" x14ac:dyDescent="0.2">
      <c r="A28" s="124"/>
      <c r="B28" s="125"/>
      <c r="C28" s="99"/>
      <c r="D28" s="100"/>
      <c r="E28" s="99"/>
      <c r="F28" s="100"/>
      <c r="G28" s="99"/>
      <c r="H28" s="100"/>
      <c r="I28" s="99"/>
      <c r="J28" s="100"/>
      <c r="K28" s="99"/>
      <c r="L28" s="100"/>
      <c r="M28" s="124"/>
      <c r="N28" s="125"/>
      <c r="O28" s="1"/>
    </row>
    <row r="29" spans="1:15" s="1" customFormat="1" ht="18.75" x14ac:dyDescent="0.2">
      <c r="A29" s="32">
        <f>IF(M23="","",IF(MONTH(M23+1)&lt;&gt;MONTH(M23),"",M23+1))</f>
        <v>45739</v>
      </c>
      <c r="B29" s="33" t="str">
        <f>IF(A29="","",IFERROR(INDEX(#REF!,MATCH(A29,#REF!,0)),""))</f>
        <v/>
      </c>
      <c r="C29" s="27">
        <f>IF(A29="","",IF(MONTH(A29+1)&lt;&gt;MONTH(A29),"",A29+1))</f>
        <v>45740</v>
      </c>
      <c r="D29" s="34" t="str">
        <f>IF(C29="","",IFERROR(INDEX(#REF!,MATCH(C29,#REF!,0)),""))</f>
        <v/>
      </c>
      <c r="E29" s="27">
        <f>IF(C29="","",IF(MONTH(C29+1)&lt;&gt;MONTH(C29),"",C29+1))</f>
        <v>45741</v>
      </c>
      <c r="F29" s="34" t="str">
        <f>IF(E29="","",IFERROR(INDEX(#REF!,MATCH(E29,#REF!,0)),""))</f>
        <v/>
      </c>
      <c r="G29" s="27">
        <f>IF(E29="","",IF(MONTH(E29+1)&lt;&gt;MONTH(E29),"",E29+1))</f>
        <v>45742</v>
      </c>
      <c r="H29" s="34" t="str">
        <f>IF(G29="","",IFERROR(INDEX(#REF!,MATCH(G29,#REF!,0)),""))</f>
        <v/>
      </c>
      <c r="I29" s="27">
        <f>IF(G29="","",IF(MONTH(G29+1)&lt;&gt;MONTH(G29),"",G29+1))</f>
        <v>45743</v>
      </c>
      <c r="J29" s="34" t="str">
        <f>IF(I29="","",IFERROR(INDEX(#REF!,MATCH(I29,#REF!,0)),""))</f>
        <v/>
      </c>
      <c r="K29" s="27">
        <f>IF(I29="","",IF(MONTH(I29+1)&lt;&gt;MONTH(I29),"",I29+1))</f>
        <v>45744</v>
      </c>
      <c r="L29" s="34" t="str">
        <f>IF(K29="","",IFERROR(INDEX(#REF!,MATCH(K29,#REF!,0)),""))</f>
        <v/>
      </c>
      <c r="M29" s="32">
        <f>IF(K29="","",IF(MONTH(K29+1)&lt;&gt;MONTH(K29),"",K29+1))</f>
        <v>45745</v>
      </c>
      <c r="N29" s="33" t="str">
        <f>IF(M29="","",IFERROR(INDEX(#REF!,MATCH(M29,#REF!,0)),""))</f>
        <v/>
      </c>
    </row>
    <row r="30" spans="1:15" s="1" customFormat="1" x14ac:dyDescent="0.2">
      <c r="A30" s="120" t="str">
        <f>IF(A29="","",IFERROR(INDEX(#REF!,MATCH(A29,#REF!,0)),""))</f>
        <v/>
      </c>
      <c r="B30" s="121"/>
      <c r="C30" s="91" t="s">
        <v>35</v>
      </c>
      <c r="D30" s="92"/>
      <c r="E30" s="93" t="s">
        <v>55</v>
      </c>
      <c r="F30" s="94"/>
      <c r="G30" s="91" t="s">
        <v>112</v>
      </c>
      <c r="H30" s="92"/>
      <c r="I30" s="132" t="str">
        <f>IF(I29="","",IFERROR(INDEX(#REF!,MATCH(I29,#REF!,0)),""))</f>
        <v/>
      </c>
      <c r="J30" s="133"/>
      <c r="K30" s="91" t="s">
        <v>110</v>
      </c>
      <c r="L30" s="92"/>
      <c r="M30" s="120" t="str">
        <f>IF(M29="","",IFERROR(INDEX(#REF!,MATCH(M29,#REF!,0)),""))</f>
        <v/>
      </c>
      <c r="N30" s="121"/>
    </row>
    <row r="31" spans="1:15" s="1" customFormat="1" x14ac:dyDescent="0.2">
      <c r="A31" s="120" t="str">
        <f>IF(A29="","",IFERROR(INDEX(#REF!,MATCH(A29,#REF!,0)),""))</f>
        <v/>
      </c>
      <c r="B31" s="121"/>
      <c r="C31" s="132" t="str">
        <f>IF(C29="","",IFERROR(INDEX(#REF!,MATCH(C29,#REF!,0)),""))</f>
        <v/>
      </c>
      <c r="D31" s="133"/>
      <c r="E31" s="93" t="s">
        <v>37</v>
      </c>
      <c r="F31" s="94"/>
      <c r="G31" s="184" t="s">
        <v>117</v>
      </c>
      <c r="H31" s="185"/>
      <c r="I31" s="132" t="str">
        <f>IF(I29="","",IFERROR(INDEX(#REF!,MATCH(I29,#REF!,0)),""))</f>
        <v/>
      </c>
      <c r="J31" s="133"/>
      <c r="K31" s="91" t="s">
        <v>116</v>
      </c>
      <c r="L31" s="92"/>
      <c r="M31" s="120" t="str">
        <f>IF(M29="","",IFERROR(INDEX(#REF!,MATCH(M29,#REF!,0)),""))</f>
        <v/>
      </c>
      <c r="N31" s="121"/>
    </row>
    <row r="32" spans="1:15" s="1" customFormat="1" x14ac:dyDescent="0.2">
      <c r="A32" s="120"/>
      <c r="B32" s="121"/>
      <c r="C32" s="132"/>
      <c r="D32" s="133"/>
      <c r="E32" s="132"/>
      <c r="F32" s="133"/>
      <c r="G32" s="132"/>
      <c r="H32" s="133"/>
      <c r="I32" s="132"/>
      <c r="J32" s="133"/>
      <c r="K32" s="132"/>
      <c r="L32" s="133"/>
      <c r="M32" s="120"/>
      <c r="N32" s="121"/>
    </row>
    <row r="33" spans="1:22" s="1" customFormat="1" x14ac:dyDescent="0.2">
      <c r="A33" s="120"/>
      <c r="B33" s="121"/>
      <c r="C33" s="132"/>
      <c r="D33" s="133"/>
      <c r="E33" s="132"/>
      <c r="F33" s="133"/>
      <c r="G33" s="132"/>
      <c r="H33" s="133"/>
      <c r="I33" s="132"/>
      <c r="J33" s="133"/>
      <c r="K33" s="132"/>
      <c r="L33" s="133"/>
      <c r="M33" s="120"/>
      <c r="N33" s="121"/>
    </row>
    <row r="34" spans="1:22" s="2" customFormat="1" x14ac:dyDescent="0.2">
      <c r="A34" s="124"/>
      <c r="B34" s="125"/>
      <c r="C34" s="99"/>
      <c r="D34" s="100"/>
      <c r="E34" s="99"/>
      <c r="F34" s="100"/>
      <c r="G34" s="99"/>
      <c r="H34" s="100"/>
      <c r="I34" s="99"/>
      <c r="J34" s="100"/>
      <c r="K34" s="99"/>
      <c r="L34" s="100"/>
      <c r="M34" s="124"/>
      <c r="N34" s="125"/>
      <c r="O34" s="1"/>
    </row>
    <row r="35" spans="1:22" ht="18.75" x14ac:dyDescent="0.2">
      <c r="A35" s="32">
        <f>IF(M29="","",IF(MONTH(M29+1)&lt;&gt;MONTH(M29),"",M29+1))</f>
        <v>45746</v>
      </c>
      <c r="B35" s="33" t="str">
        <f>IF(A35="","",IFERROR(INDEX(#REF!,MATCH(A35,#REF!,0)),""))</f>
        <v/>
      </c>
      <c r="C35" s="27">
        <f>IF(A35="","",IF(MONTH(A35+1)&lt;&gt;MONTH(A35),"",A35+1))</f>
        <v>45747</v>
      </c>
      <c r="D35" s="34" t="str">
        <f>IF(C35="","",IFERROR(INDEX(#REF!,MATCH(C35,#REF!,0)),""))</f>
        <v/>
      </c>
      <c r="E35" s="5"/>
      <c r="F35" s="6"/>
      <c r="G35" s="6"/>
      <c r="H35" s="6"/>
      <c r="I35" s="6"/>
      <c r="J35" s="7"/>
      <c r="K35" s="8"/>
      <c r="L35" s="9"/>
      <c r="M35" s="6"/>
      <c r="N35" s="7"/>
      <c r="O35" s="1"/>
    </row>
    <row r="36" spans="1:22" x14ac:dyDescent="0.2">
      <c r="A36" s="120" t="str">
        <f>IF(A35="","",IFERROR(INDEX(#REF!,MATCH(A35,#REF!,0)),""))</f>
        <v/>
      </c>
      <c r="B36" s="121"/>
      <c r="C36" s="91" t="s">
        <v>35</v>
      </c>
      <c r="D36" s="92"/>
      <c r="E36" s="10"/>
      <c r="F36" s="11"/>
      <c r="G36" s="11"/>
      <c r="H36" s="11"/>
      <c r="I36" s="11"/>
      <c r="J36" s="12"/>
      <c r="K36" s="103">
        <v>45474</v>
      </c>
      <c r="L36" s="104"/>
      <c r="M36" s="104"/>
      <c r="N36" s="105"/>
      <c r="O36" s="1"/>
    </row>
    <row r="37" spans="1:22" x14ac:dyDescent="0.2">
      <c r="A37" s="120" t="str">
        <f>IF(A35="","",IFERROR(INDEX(#REF!,MATCH(A35,#REF!,0)),""))</f>
        <v/>
      </c>
      <c r="B37" s="121"/>
      <c r="C37" s="122" t="str">
        <f>IF(C35="","",IFERROR(INDEX(#REF!,MATCH(C35,#REF!,0)),""))</f>
        <v/>
      </c>
      <c r="D37" s="123"/>
      <c r="E37" s="10"/>
      <c r="F37" s="11"/>
      <c r="G37" s="11"/>
      <c r="H37" s="11"/>
      <c r="I37" s="11"/>
      <c r="J37" s="12"/>
      <c r="K37" s="10"/>
      <c r="L37" s="11"/>
      <c r="M37" s="11"/>
      <c r="N37" s="12"/>
      <c r="O37" s="1"/>
    </row>
    <row r="38" spans="1:22" x14ac:dyDescent="0.2">
      <c r="A38" s="120"/>
      <c r="B38" s="121"/>
      <c r="C38" s="122"/>
      <c r="D38" s="123"/>
      <c r="E38" s="10"/>
      <c r="F38" s="11"/>
      <c r="G38" s="11"/>
      <c r="H38" s="11"/>
      <c r="I38" s="11"/>
      <c r="J38" s="12"/>
      <c r="K38" s="10"/>
      <c r="L38" s="11"/>
      <c r="M38" s="11"/>
      <c r="N38" s="12"/>
      <c r="O38" s="1"/>
    </row>
    <row r="39" spans="1:22" x14ac:dyDescent="0.2">
      <c r="A39" s="120"/>
      <c r="B39" s="121"/>
      <c r="C39" s="122"/>
      <c r="D39" s="123"/>
      <c r="E39" s="10"/>
      <c r="F39" s="11"/>
      <c r="G39" s="11"/>
      <c r="H39" s="11"/>
      <c r="I39" s="11"/>
      <c r="J39" s="12"/>
      <c r="K39" s="136" t="s">
        <v>23</v>
      </c>
      <c r="L39" s="137"/>
      <c r="M39" s="137"/>
      <c r="N39" s="138"/>
      <c r="O39" s="1"/>
    </row>
    <row r="40" spans="1:22" x14ac:dyDescent="0.2">
      <c r="A40" s="124"/>
      <c r="B40" s="125"/>
      <c r="C40" s="128"/>
      <c r="D40" s="129"/>
      <c r="E40" s="13"/>
      <c r="F40" s="14"/>
      <c r="G40" s="14"/>
      <c r="H40" s="14"/>
      <c r="I40" s="14"/>
      <c r="J40" s="15"/>
      <c r="K40" s="139" t="s">
        <v>24</v>
      </c>
      <c r="L40" s="140"/>
      <c r="M40" s="140"/>
      <c r="N40" s="141"/>
      <c r="O40" s="1"/>
    </row>
    <row r="41" spans="1:22" x14ac:dyDescent="0.2">
      <c r="E41" s="109" t="s">
        <v>30</v>
      </c>
      <c r="F41" s="110"/>
      <c r="G41" s="110"/>
      <c r="H41" s="110"/>
      <c r="I41" s="110"/>
      <c r="J41" s="110"/>
    </row>
    <row r="43" spans="1:22" s="17" customFormat="1" ht="11.25" x14ac:dyDescent="0.2">
      <c r="P43" s="108">
        <f>DATE(YEAR(B3-15),MONTH(B3-15),1)</f>
        <v>45689</v>
      </c>
      <c r="Q43" s="108"/>
      <c r="R43" s="108"/>
      <c r="S43" s="108"/>
      <c r="T43" s="108"/>
      <c r="U43" s="108"/>
      <c r="V43" s="108"/>
    </row>
    <row r="44" spans="1:22" s="17" customFormat="1" ht="9.75" customHeight="1" x14ac:dyDescent="0.2">
      <c r="P44" s="36" t="str">
        <f>CHOOSE(1+MOD(startday+1-2,7),"Su","M","Tu","W","Th","F","Sa")</f>
        <v>Su</v>
      </c>
      <c r="Q44" s="36" t="str">
        <f>CHOOSE(1+MOD(startday+2-2,7),"Su","M","Tu","W","Th","F","Sa")</f>
        <v>M</v>
      </c>
      <c r="R44" s="36" t="str">
        <f>CHOOSE(1+MOD(startday+3-2,7),"Su","M","Tu","W","Th","F","Sa")</f>
        <v>Tu</v>
      </c>
      <c r="S44" s="36" t="str">
        <f>CHOOSE(1+MOD(startday+4-2,7),"Su","M","Tu","W","Th","F","Sa")</f>
        <v>W</v>
      </c>
      <c r="T44" s="36" t="str">
        <f>CHOOSE(1+MOD(startday+5-2,7),"Su","M","Tu","W","Th","F","Sa")</f>
        <v>Th</v>
      </c>
      <c r="U44" s="36" t="str">
        <f>CHOOSE(1+MOD(startday+6-2,7),"Su","M","Tu","W","Th","F","Sa")</f>
        <v>F</v>
      </c>
      <c r="V44" s="36" t="str">
        <f>CHOOSE(1+MOD(startday+7-2,7),"Su","M","Tu","W","Th","F","Sa")</f>
        <v>Sa</v>
      </c>
    </row>
    <row r="45" spans="1:22" s="17" customFormat="1" ht="9.75" customHeight="1" x14ac:dyDescent="0.2">
      <c r="P45" s="35" t="str">
        <f>IF(WEEKDAY(P43,1)=startday,P43,"")</f>
        <v/>
      </c>
      <c r="Q45" s="35" t="str">
        <f>IF(P45="",IF(WEEKDAY(P43,1)=MOD(startday,7)+1,P43,""),P45+1)</f>
        <v/>
      </c>
      <c r="R45" s="35" t="str">
        <f>IF(Q45="",IF(WEEKDAY(P43,1)=MOD(startday+1,7)+1,P43,""),Q45+1)</f>
        <v/>
      </c>
      <c r="S45" s="35" t="str">
        <f>IF(R45="",IF(WEEKDAY(P43,1)=MOD(startday+2,7)+1,P43,""),R45+1)</f>
        <v/>
      </c>
      <c r="T45" s="35" t="str">
        <f>IF(S45="",IF(WEEKDAY(P43,1)=MOD(startday+3,7)+1,P43,""),S45+1)</f>
        <v/>
      </c>
      <c r="U45" s="35" t="str">
        <f>IF(T45="",IF(WEEKDAY(P43,1)=MOD(startday+4,7)+1,P43,""),T45+1)</f>
        <v/>
      </c>
      <c r="V45" s="35">
        <f>IF(U45="",IF(WEEKDAY(P43,1)=MOD(startday+5,7)+1,P43,""),U45+1)</f>
        <v>45689</v>
      </c>
    </row>
    <row r="46" spans="1:22" s="17" customFormat="1" ht="9.75" customHeight="1" x14ac:dyDescent="0.2">
      <c r="P46" s="35">
        <f>IF(V45="","",IF(MONTH(V45+1)&lt;&gt;MONTH(V45),"",V45+1))</f>
        <v>45690</v>
      </c>
      <c r="Q46" s="35">
        <f>IF(P46="","",IF(MONTH(P46+1)&lt;&gt;MONTH(P46),"",P46+1))</f>
        <v>45691</v>
      </c>
      <c r="R46" s="35">
        <f t="shared" ref="R46:V46" si="0">IF(Q46="","",IF(MONTH(Q46+1)&lt;&gt;MONTH(Q46),"",Q46+1))</f>
        <v>45692</v>
      </c>
      <c r="S46" s="35">
        <f>IF(R46="","",IF(MONTH(R46+1)&lt;&gt;MONTH(R46),"",R46+1))</f>
        <v>45693</v>
      </c>
      <c r="T46" s="35">
        <f t="shared" si="0"/>
        <v>45694</v>
      </c>
      <c r="U46" s="35">
        <f t="shared" si="0"/>
        <v>45695</v>
      </c>
      <c r="V46" s="35">
        <f t="shared" si="0"/>
        <v>45696</v>
      </c>
    </row>
    <row r="47" spans="1:22" s="17" customFormat="1" ht="9.75" customHeight="1" x14ac:dyDescent="0.2">
      <c r="P47" s="35">
        <f t="shared" ref="P47:P50" si="1">IF(V46="","",IF(MONTH(V46+1)&lt;&gt;MONTH(V46),"",V46+1))</f>
        <v>45697</v>
      </c>
      <c r="Q47" s="35">
        <f t="shared" ref="Q47:V50" si="2">IF(P47="","",IF(MONTH(P47+1)&lt;&gt;MONTH(P47),"",P47+1))</f>
        <v>45698</v>
      </c>
      <c r="R47" s="35">
        <f t="shared" si="2"/>
        <v>45699</v>
      </c>
      <c r="S47" s="35">
        <f t="shared" si="2"/>
        <v>45700</v>
      </c>
      <c r="T47" s="35">
        <f t="shared" si="2"/>
        <v>45701</v>
      </c>
      <c r="U47" s="35">
        <f t="shared" si="2"/>
        <v>45702</v>
      </c>
      <c r="V47" s="35">
        <f t="shared" si="2"/>
        <v>45703</v>
      </c>
    </row>
    <row r="48" spans="1:22" s="17" customFormat="1" ht="9.75" customHeight="1" x14ac:dyDescent="0.2">
      <c r="P48" s="35">
        <f t="shared" si="1"/>
        <v>45704</v>
      </c>
      <c r="Q48" s="35">
        <f t="shared" si="2"/>
        <v>45705</v>
      </c>
      <c r="R48" s="35">
        <f t="shared" si="2"/>
        <v>45706</v>
      </c>
      <c r="S48" s="35">
        <f t="shared" si="2"/>
        <v>45707</v>
      </c>
      <c r="T48" s="35">
        <f t="shared" si="2"/>
        <v>45708</v>
      </c>
      <c r="U48" s="35">
        <f t="shared" si="2"/>
        <v>45709</v>
      </c>
      <c r="V48" s="35">
        <f t="shared" si="2"/>
        <v>45710</v>
      </c>
    </row>
    <row r="49" spans="16:22" s="17" customFormat="1" ht="9.75" customHeight="1" x14ac:dyDescent="0.2">
      <c r="P49" s="35">
        <f t="shared" si="1"/>
        <v>45711</v>
      </c>
      <c r="Q49" s="35">
        <f t="shared" si="2"/>
        <v>45712</v>
      </c>
      <c r="R49" s="35">
        <f t="shared" si="2"/>
        <v>45713</v>
      </c>
      <c r="S49" s="35">
        <f t="shared" si="2"/>
        <v>45714</v>
      </c>
      <c r="T49" s="35">
        <f t="shared" si="2"/>
        <v>45715</v>
      </c>
      <c r="U49" s="35">
        <f t="shared" si="2"/>
        <v>45716</v>
      </c>
      <c r="V49" s="35" t="str">
        <f t="shared" si="2"/>
        <v/>
      </c>
    </row>
    <row r="50" spans="16:22" s="17" customFormat="1" ht="9.75" customHeight="1" x14ac:dyDescent="0.2">
      <c r="P50" s="35" t="str">
        <f t="shared" si="1"/>
        <v/>
      </c>
      <c r="Q50" s="35" t="str">
        <f t="shared" si="2"/>
        <v/>
      </c>
      <c r="R50" s="35" t="str">
        <f t="shared" si="2"/>
        <v/>
      </c>
      <c r="S50" s="35" t="str">
        <f t="shared" si="2"/>
        <v/>
      </c>
      <c r="T50" s="35" t="str">
        <f t="shared" si="2"/>
        <v/>
      </c>
      <c r="U50" s="35" t="str">
        <f t="shared" si="2"/>
        <v/>
      </c>
      <c r="V50" s="35" t="str">
        <f t="shared" si="2"/>
        <v/>
      </c>
    </row>
    <row r="51" spans="16:22" s="17" customFormat="1" ht="9.75" customHeight="1" x14ac:dyDescent="0.2"/>
    <row r="52" spans="16:22" s="17" customFormat="1" ht="9.75" customHeight="1" x14ac:dyDescent="0.2"/>
    <row r="53" spans="16:22" s="17" customFormat="1" ht="11.25" x14ac:dyDescent="0.2">
      <c r="P53" s="108">
        <f>DATE(YEAR(B3+35),MONTH(B3+35),1)</f>
        <v>45748</v>
      </c>
      <c r="Q53" s="108"/>
      <c r="R53" s="108"/>
      <c r="S53" s="108"/>
      <c r="T53" s="108"/>
      <c r="U53" s="108"/>
      <c r="V53" s="108"/>
    </row>
    <row r="54" spans="16:22" s="17" customFormat="1" ht="9.75" customHeight="1" x14ac:dyDescent="0.2">
      <c r="P54" s="36" t="str">
        <f>CHOOSE(1+MOD(startday+1-2,7),"Su","M","Tu","W","Th","F","Sa")</f>
        <v>Su</v>
      </c>
      <c r="Q54" s="36" t="str">
        <f>CHOOSE(1+MOD(startday+2-2,7),"Su","M","Tu","W","Th","F","Sa")</f>
        <v>M</v>
      </c>
      <c r="R54" s="36" t="str">
        <f>CHOOSE(1+MOD(startday+3-2,7),"Su","M","Tu","W","Th","F","Sa")</f>
        <v>Tu</v>
      </c>
      <c r="S54" s="36" t="str">
        <f>CHOOSE(1+MOD(startday+4-2,7),"Su","M","Tu","W","Th","F","Sa")</f>
        <v>W</v>
      </c>
      <c r="T54" s="36" t="str">
        <f>CHOOSE(1+MOD(startday+5-2,7),"Su","M","Tu","W","Th","F","Sa")</f>
        <v>Th</v>
      </c>
      <c r="U54" s="36" t="str">
        <f>CHOOSE(1+MOD(startday+6-2,7),"Su","M","Tu","W","Th","F","Sa")</f>
        <v>F</v>
      </c>
      <c r="V54" s="36" t="str">
        <f>CHOOSE(1+MOD(startday+7-2,7),"Su","M","Tu","W","Th","F","Sa")</f>
        <v>Sa</v>
      </c>
    </row>
    <row r="55" spans="16:22" s="17" customFormat="1" ht="9.75" customHeight="1" x14ac:dyDescent="0.2">
      <c r="P55" s="35" t="str">
        <f>IF(WEEKDAY(P53,1)=startday,P53,"")</f>
        <v/>
      </c>
      <c r="Q55" s="35" t="str">
        <f>IF(P55="",IF(WEEKDAY(P53,1)=MOD(startday,7)+1,P53,""),P55+1)</f>
        <v/>
      </c>
      <c r="R55" s="35">
        <f>IF(Q55="",IF(WEEKDAY(P53,1)=MOD(startday+1,7)+1,P53,""),Q55+1)</f>
        <v>45748</v>
      </c>
      <c r="S55" s="35">
        <f>IF(R55="",IF(WEEKDAY(P53,1)=MOD(startday+2,7)+1,P53,""),R55+1)</f>
        <v>45749</v>
      </c>
      <c r="T55" s="35">
        <f>IF(S55="",IF(WEEKDAY(P53,1)=MOD(startday+3,7)+1,P53,""),S55+1)</f>
        <v>45750</v>
      </c>
      <c r="U55" s="35">
        <f>IF(T55="",IF(WEEKDAY(P53,1)=MOD(startday+4,7)+1,P53,""),T55+1)</f>
        <v>45751</v>
      </c>
      <c r="V55" s="35">
        <f>IF(U55="",IF(WEEKDAY(P53,1)=MOD(startday+5,7)+1,P53,""),U55+1)</f>
        <v>45752</v>
      </c>
    </row>
    <row r="56" spans="16:22" s="17" customFormat="1" ht="9.75" customHeight="1" x14ac:dyDescent="0.2">
      <c r="P56" s="35">
        <f>IF(V55="","",IF(MONTH(V55+1)&lt;&gt;MONTH(V55),"",V55+1))</f>
        <v>45753</v>
      </c>
      <c r="Q56" s="35">
        <f>IF(P56="","",IF(MONTH(P56+1)&lt;&gt;MONTH(P56),"",P56+1))</f>
        <v>45754</v>
      </c>
      <c r="R56" s="35">
        <f t="shared" ref="R56:S60" si="3">IF(Q56="","",IF(MONTH(Q56+1)&lt;&gt;MONTH(Q56),"",Q56+1))</f>
        <v>45755</v>
      </c>
      <c r="S56" s="35">
        <f>IF(R56="","",IF(MONTH(R56+1)&lt;&gt;MONTH(R56),"",R56+1))</f>
        <v>45756</v>
      </c>
      <c r="T56" s="35">
        <f t="shared" ref="T56:V60" si="4">IF(S56="","",IF(MONTH(S56+1)&lt;&gt;MONTH(S56),"",S56+1))</f>
        <v>45757</v>
      </c>
      <c r="U56" s="35">
        <f t="shared" si="4"/>
        <v>45758</v>
      </c>
      <c r="V56" s="35">
        <f t="shared" si="4"/>
        <v>45759</v>
      </c>
    </row>
    <row r="57" spans="16:22" s="17" customFormat="1" ht="9.75" customHeight="1" x14ac:dyDescent="0.2">
      <c r="P57" s="35">
        <f t="shared" ref="P57:P60" si="5">IF(V56="","",IF(MONTH(V56+1)&lt;&gt;MONTH(V56),"",V56+1))</f>
        <v>45760</v>
      </c>
      <c r="Q57" s="35">
        <f t="shared" ref="Q57:Q60" si="6">IF(P57="","",IF(MONTH(P57+1)&lt;&gt;MONTH(P57),"",P57+1))</f>
        <v>45761</v>
      </c>
      <c r="R57" s="35">
        <f t="shared" si="3"/>
        <v>45762</v>
      </c>
      <c r="S57" s="35">
        <f t="shared" si="3"/>
        <v>45763</v>
      </c>
      <c r="T57" s="35">
        <f t="shared" si="4"/>
        <v>45764</v>
      </c>
      <c r="U57" s="35">
        <f t="shared" si="4"/>
        <v>45765</v>
      </c>
      <c r="V57" s="35">
        <f t="shared" si="4"/>
        <v>45766</v>
      </c>
    </row>
    <row r="58" spans="16:22" s="17" customFormat="1" ht="9.75" customHeight="1" x14ac:dyDescent="0.2">
      <c r="P58" s="35">
        <f t="shared" si="5"/>
        <v>45767</v>
      </c>
      <c r="Q58" s="35">
        <f t="shared" si="6"/>
        <v>45768</v>
      </c>
      <c r="R58" s="35">
        <f t="shared" si="3"/>
        <v>45769</v>
      </c>
      <c r="S58" s="35">
        <f t="shared" si="3"/>
        <v>45770</v>
      </c>
      <c r="T58" s="35">
        <f t="shared" si="4"/>
        <v>45771</v>
      </c>
      <c r="U58" s="35">
        <f t="shared" si="4"/>
        <v>45772</v>
      </c>
      <c r="V58" s="35">
        <f t="shared" si="4"/>
        <v>45773</v>
      </c>
    </row>
    <row r="59" spans="16:22" s="17" customFormat="1" ht="9.75" customHeight="1" x14ac:dyDescent="0.2">
      <c r="P59" s="35">
        <f t="shared" si="5"/>
        <v>45774</v>
      </c>
      <c r="Q59" s="35">
        <f t="shared" si="6"/>
        <v>45775</v>
      </c>
      <c r="R59" s="35">
        <f t="shared" si="3"/>
        <v>45776</v>
      </c>
      <c r="S59" s="35">
        <f t="shared" si="3"/>
        <v>45777</v>
      </c>
      <c r="T59" s="35" t="str">
        <f t="shared" si="4"/>
        <v/>
      </c>
      <c r="U59" s="35" t="str">
        <f t="shared" si="4"/>
        <v/>
      </c>
      <c r="V59" s="35" t="str">
        <f t="shared" si="4"/>
        <v/>
      </c>
    </row>
    <row r="60" spans="16:22" s="17" customFormat="1" ht="9.75" customHeight="1" x14ac:dyDescent="0.2">
      <c r="P60" s="35" t="str">
        <f t="shared" si="5"/>
        <v/>
      </c>
      <c r="Q60" s="35" t="str">
        <f t="shared" si="6"/>
        <v/>
      </c>
      <c r="R60" s="35" t="str">
        <f t="shared" si="3"/>
        <v/>
      </c>
      <c r="S60" s="35" t="str">
        <f t="shared" si="3"/>
        <v/>
      </c>
      <c r="T60" s="35" t="str">
        <f t="shared" si="4"/>
        <v/>
      </c>
      <c r="U60" s="35" t="str">
        <f t="shared" si="4"/>
        <v/>
      </c>
      <c r="V60" s="35" t="str">
        <f t="shared" si="4"/>
        <v/>
      </c>
    </row>
  </sheetData>
  <mergeCells count="192">
    <mergeCell ref="A1:N1"/>
    <mergeCell ref="K36:N36"/>
    <mergeCell ref="E41:J41"/>
    <mergeCell ref="P43:V43"/>
    <mergeCell ref="P53:V53"/>
    <mergeCell ref="A39:B39"/>
    <mergeCell ref="C39:D39"/>
    <mergeCell ref="K39:N39"/>
    <mergeCell ref="A40:B40"/>
    <mergeCell ref="C40:D40"/>
    <mergeCell ref="K40:N40"/>
    <mergeCell ref="M34:N34"/>
    <mergeCell ref="A36:B36"/>
    <mergeCell ref="C36:D36"/>
    <mergeCell ref="A37:B37"/>
    <mergeCell ref="C37:D37"/>
    <mergeCell ref="A38:B38"/>
    <mergeCell ref="C38:D38"/>
    <mergeCell ref="A34:B34"/>
    <mergeCell ref="C34:D34"/>
    <mergeCell ref="E34:F34"/>
    <mergeCell ref="G34:H34"/>
    <mergeCell ref="I34:J34"/>
    <mergeCell ref="K34:L34"/>
    <mergeCell ref="M31:N31"/>
    <mergeCell ref="A30:B30"/>
    <mergeCell ref="C30:D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E31:F31"/>
    <mergeCell ref="M30:N30"/>
    <mergeCell ref="A31:B31"/>
    <mergeCell ref="C31:D31"/>
    <mergeCell ref="K25:L25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6:N26"/>
    <mergeCell ref="A25:B25"/>
    <mergeCell ref="C25:D25"/>
    <mergeCell ref="G31:H31"/>
    <mergeCell ref="I31:J31"/>
    <mergeCell ref="K31:L31"/>
    <mergeCell ref="M22:N22"/>
    <mergeCell ref="A24:B24"/>
    <mergeCell ref="C24:D24"/>
    <mergeCell ref="E30:F30"/>
    <mergeCell ref="M24:N24"/>
    <mergeCell ref="A22:B22"/>
    <mergeCell ref="C22:D22"/>
    <mergeCell ref="E22:F22"/>
    <mergeCell ref="G22:H22"/>
    <mergeCell ref="I22:J22"/>
    <mergeCell ref="K22:L22"/>
    <mergeCell ref="M25:N25"/>
    <mergeCell ref="A26:B26"/>
    <mergeCell ref="C26:D26"/>
    <mergeCell ref="E26:F26"/>
    <mergeCell ref="G26:H26"/>
    <mergeCell ref="I26:J26"/>
    <mergeCell ref="K26:L26"/>
    <mergeCell ref="G24:L24"/>
    <mergeCell ref="G25:H25"/>
    <mergeCell ref="I25:J25"/>
    <mergeCell ref="M20:N20"/>
    <mergeCell ref="A21:B21"/>
    <mergeCell ref="C21:D21"/>
    <mergeCell ref="E21:F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G21:H21"/>
    <mergeCell ref="M18:N18"/>
    <mergeCell ref="A19:B19"/>
    <mergeCell ref="E19:F19"/>
    <mergeCell ref="I19:J19"/>
    <mergeCell ref="K19:L19"/>
    <mergeCell ref="M19:N19"/>
    <mergeCell ref="A18:B18"/>
    <mergeCell ref="C19:D19"/>
    <mergeCell ref="G19:H19"/>
    <mergeCell ref="C18:L18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2:N2"/>
    <mergeCell ref="A4:B4"/>
    <mergeCell ref="C4:D4"/>
    <mergeCell ref="E4:F4"/>
    <mergeCell ref="G4:H4"/>
    <mergeCell ref="I4:J4"/>
    <mergeCell ref="K4:L4"/>
    <mergeCell ref="M4:N4"/>
    <mergeCell ref="M7:N7"/>
    <mergeCell ref="M6:N6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</mergeCells>
  <hyperlinks>
    <hyperlink ref="E41" r:id="rId1" xr:uid="{00000000-0004-0000-0800-000000000000}"/>
  </hyperlinks>
  <printOptions horizontalCentered="1"/>
  <pageMargins left="0.35" right="0.35" top="0.25" bottom="0.25" header="0.25" footer="0.25"/>
  <pageSetup scale="95" orientation="landscape" horizontalDpi="1200" verticalDpi="1200" r:id="rId2"/>
  <headerFooter alignWithMargins="0"/>
  <ignoredErrors>
    <ignoredError sqref="C5:N5 C39:J40 C37:N38 E36:J36 C17:N17 C11:G11 I11:N11 F12 M12:N12 C23:N23 M18:N18 E19:F19 I19:N19 C32:N35 C26:N29 N24 C25:D25 G25:N25 H12 E20:F20 I20:N20 E13:H13 C8:N10 C6:L6 C7:L7 C31:D31 M31:N31 M30:N30 H30:J30 H31:J31 C21:F21 I21:N21 E14:H14 E15:N15 C16:F16 H16:N16 C22:F22 I22:N22 K13:N13 J14:N14" 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startday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Calendar Template</dc:title>
  <dc:subject/>
  <dc:creator>Vertex42.com</dc:creator>
  <cp:keywords/>
  <dc:description>(c) 2016-2021 Vertex42 LLC. All Rights Reserved.</dc:description>
  <cp:lastModifiedBy>Office</cp:lastModifiedBy>
  <cp:lastPrinted>2024-07-12T18:22:22Z</cp:lastPrinted>
  <dcterms:created xsi:type="dcterms:W3CDTF">2010-03-31T19:48:23Z</dcterms:created>
  <dcterms:modified xsi:type="dcterms:W3CDTF">2024-07-12T19:08:12Z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2016-2021 Vertex42 LLC</vt:lpwstr>
  </property>
  <property fmtid="{D5CDD505-2E9C-101B-9397-08002B2CF9AE}" pid="3" name="Version">
    <vt:lpwstr>1.0.3</vt:lpwstr>
  </property>
  <property fmtid="{D5CDD505-2E9C-101B-9397-08002B2CF9AE}" pid="4" name="Source">
    <vt:lpwstr>https://www.vertex42.com/calendars/academic-calendar.html</vt:lpwstr>
  </property>
</Properties>
</file>