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Carol\Dropbox\INTRANET DOCS 2022-2023\ADMIN\"/>
    </mc:Choice>
  </mc:AlternateContent>
  <xr:revisionPtr revIDLastSave="0" documentId="8_{0A0B1D44-E3FD-479D-8088-348F150B2D46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" i="1" l="1"/>
  <c r="L48" i="1"/>
  <c r="K48" i="1"/>
  <c r="J48" i="1"/>
  <c r="N47" i="1"/>
  <c r="L47" i="1"/>
  <c r="K47" i="1"/>
  <c r="J47" i="1"/>
  <c r="H47" i="1"/>
  <c r="G47" i="1"/>
  <c r="F47" i="1"/>
  <c r="E47" i="1"/>
  <c r="D47" i="1"/>
  <c r="C47" i="1"/>
  <c r="I45" i="1"/>
  <c r="M45" i="1" s="1"/>
  <c r="O45" i="1" s="1"/>
  <c r="I44" i="1"/>
  <c r="M44" i="1" s="1"/>
  <c r="O44" i="1" s="1"/>
  <c r="I43" i="1"/>
  <c r="M43" i="1" s="1"/>
  <c r="O43" i="1" s="1"/>
  <c r="I42" i="1"/>
  <c r="M42" i="1" s="1"/>
  <c r="O42" i="1" s="1"/>
  <c r="I41" i="1"/>
  <c r="M41" i="1" s="1"/>
  <c r="O41" i="1" s="1"/>
  <c r="I40" i="1"/>
  <c r="M40" i="1" s="1"/>
  <c r="O40" i="1" s="1"/>
  <c r="I39" i="1"/>
  <c r="M39" i="1" s="1"/>
  <c r="O39" i="1" s="1"/>
  <c r="I38" i="1"/>
  <c r="M38" i="1" s="1"/>
  <c r="O38" i="1" s="1"/>
  <c r="I37" i="1"/>
  <c r="M37" i="1" s="1"/>
  <c r="O37" i="1" s="1"/>
  <c r="I36" i="1"/>
  <c r="M36" i="1" s="1"/>
  <c r="O36" i="1" s="1"/>
  <c r="I35" i="1"/>
  <c r="M35" i="1" s="1"/>
  <c r="O35" i="1" s="1"/>
  <c r="M34" i="1"/>
  <c r="O34" i="1" s="1"/>
  <c r="I34" i="1"/>
  <c r="I33" i="1"/>
  <c r="M33" i="1" s="1"/>
  <c r="O33" i="1" s="1"/>
  <c r="I32" i="1"/>
  <c r="M32" i="1" s="1"/>
  <c r="O32" i="1" s="1"/>
  <c r="I31" i="1"/>
  <c r="M31" i="1" s="1"/>
  <c r="O31" i="1" s="1"/>
  <c r="M30" i="1"/>
  <c r="O30" i="1" s="1"/>
  <c r="I30" i="1"/>
  <c r="I29" i="1"/>
  <c r="M29" i="1" s="1"/>
  <c r="O29" i="1" s="1"/>
  <c r="I28" i="1"/>
  <c r="M28" i="1" s="1"/>
  <c r="O28" i="1" s="1"/>
  <c r="I27" i="1"/>
  <c r="M27" i="1" s="1"/>
  <c r="O27" i="1" s="1"/>
  <c r="I26" i="1"/>
  <c r="M26" i="1" s="1"/>
  <c r="O26" i="1" s="1"/>
  <c r="I25" i="1"/>
  <c r="M25" i="1" s="1"/>
  <c r="O25" i="1" s="1"/>
  <c r="I24" i="1"/>
  <c r="M24" i="1" s="1"/>
  <c r="O24" i="1" s="1"/>
  <c r="I23" i="1"/>
  <c r="M23" i="1" s="1"/>
  <c r="O23" i="1" s="1"/>
  <c r="I22" i="1"/>
  <c r="M22" i="1" s="1"/>
  <c r="O22" i="1" s="1"/>
  <c r="I21" i="1"/>
  <c r="M21" i="1" s="1"/>
  <c r="O21" i="1" s="1"/>
  <c r="I20" i="1"/>
  <c r="M20" i="1" s="1"/>
  <c r="O20" i="1" s="1"/>
  <c r="I19" i="1"/>
  <c r="M19" i="1" s="1"/>
  <c r="O19" i="1" s="1"/>
  <c r="I18" i="1"/>
  <c r="M18" i="1" s="1"/>
  <c r="O18" i="1" s="1"/>
  <c r="I17" i="1"/>
  <c r="M17" i="1" s="1"/>
  <c r="O17" i="1" s="1"/>
  <c r="I16" i="1"/>
  <c r="M16" i="1" s="1"/>
  <c r="O16" i="1" s="1"/>
  <c r="I15" i="1"/>
  <c r="M15" i="1" s="1"/>
  <c r="O15" i="1" s="1"/>
  <c r="I14" i="1"/>
  <c r="M14" i="1" s="1"/>
  <c r="O14" i="1" s="1"/>
  <c r="I13" i="1"/>
  <c r="M13" i="1" s="1"/>
  <c r="O13" i="1" s="1"/>
  <c r="I12" i="1"/>
  <c r="M12" i="1" s="1"/>
  <c r="O12" i="1" s="1"/>
  <c r="I11" i="1"/>
  <c r="M11" i="1" s="1"/>
  <c r="O11" i="1" s="1"/>
  <c r="I10" i="1"/>
  <c r="M10" i="1" s="1"/>
  <c r="O10" i="1" s="1"/>
  <c r="I9" i="1"/>
  <c r="M9" i="1" s="1"/>
  <c r="O9" i="1" s="1"/>
  <c r="I8" i="1"/>
  <c r="M8" i="1" s="1"/>
  <c r="O8" i="1" s="1"/>
  <c r="I7" i="1"/>
  <c r="M7" i="1" s="1"/>
  <c r="O7" i="1" s="1"/>
  <c r="I6" i="1"/>
  <c r="I47" i="1" l="1"/>
  <c r="M6" i="1"/>
  <c r="M47" i="1" s="1"/>
  <c r="O6" i="1" l="1"/>
  <c r="O47" i="1" s="1"/>
</calcChain>
</file>

<file path=xl/sharedStrings.xml><?xml version="1.0" encoding="utf-8"?>
<sst xmlns="http://schemas.openxmlformats.org/spreadsheetml/2006/main" count="122" uniqueCount="34">
  <si>
    <t>School Name</t>
  </si>
  <si>
    <t>Tuition Reductions</t>
  </si>
  <si>
    <t>Tuition Assistance</t>
  </si>
  <si>
    <t>Tuition Billing</t>
  </si>
  <si>
    <t>#4159</t>
  </si>
  <si>
    <t>#4160</t>
  </si>
  <si>
    <t>#4158</t>
  </si>
  <si>
    <t>#4111</t>
  </si>
  <si>
    <t>Teacher</t>
  </si>
  <si>
    <t>Parish</t>
  </si>
  <si>
    <t>Tuition</t>
  </si>
  <si>
    <t>5%</t>
  </si>
  <si>
    <t>Special</t>
  </si>
  <si>
    <t>Net</t>
  </si>
  <si>
    <t>VFTF</t>
  </si>
  <si>
    <t>DOW</t>
  </si>
  <si>
    <t>Scholarship</t>
  </si>
  <si>
    <t>Due from</t>
  </si>
  <si>
    <t>Family Name</t>
  </si>
  <si>
    <t>Student Names</t>
  </si>
  <si>
    <t>discount</t>
  </si>
  <si>
    <t>adjustment</t>
  </si>
  <si>
    <t>rate</t>
  </si>
  <si>
    <t>Aid</t>
  </si>
  <si>
    <t>family</t>
  </si>
  <si>
    <t>Paid</t>
  </si>
  <si>
    <t>Due</t>
  </si>
  <si>
    <t>Comment</t>
  </si>
  <si>
    <t>Prior parish school rate</t>
  </si>
  <si>
    <t>Pastor arrangement</t>
  </si>
  <si>
    <t>Special rate</t>
  </si>
  <si>
    <t>Name</t>
  </si>
  <si>
    <t>School Year 2022/2023</t>
  </si>
  <si>
    <t xml:space="preserve">       As of 10/18/2022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</si>
</sst>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37" fontId="1" fillId="0" borderId="0" xfId="0" applyNumberFormat="1" applyFont="1"/>
    <xf numFmtId="0" fontId="1" fillId="0" borderId="0" xfId="0" applyFont="1" applyAlignment="1">
      <alignment horizontal="center"/>
    </xf>
    <xf numFmtId="37" fontId="1" fillId="2" borderId="0" xfId="0" applyNumberFormat="1" applyFont="1" applyFill="1"/>
    <xf numFmtId="37" fontId="3" fillId="5" borderId="0" xfId="0" applyNumberFormat="1" applyFont="1" applyFill="1" applyAlignment="1">
      <alignment horizontal="center"/>
    </xf>
    <xf numFmtId="37" fontId="3" fillId="3" borderId="0" xfId="0" applyNumberFormat="1" applyFont="1" applyFill="1" applyAlignment="1">
      <alignment horizontal="center"/>
    </xf>
    <xf numFmtId="37" fontId="3" fillId="0" borderId="0" xfId="0" applyNumberFormat="1" applyFont="1" applyAlignment="1">
      <alignment horizontal="center"/>
    </xf>
    <xf numFmtId="37" fontId="1" fillId="4" borderId="0" xfId="0" applyNumberFormat="1" applyFont="1" applyFill="1"/>
    <xf numFmtId="37" fontId="1" fillId="2" borderId="1" xfId="0" applyNumberFormat="1" applyFont="1" applyFill="1" applyBorder="1" applyAlignment="1">
      <alignment horizontal="center"/>
    </xf>
    <xf numFmtId="37" fontId="1" fillId="2" borderId="1" xfId="0" quotePrefix="1" applyNumberFormat="1" applyFont="1" applyFill="1" applyBorder="1" applyAlignment="1">
      <alignment horizontal="center"/>
    </xf>
    <xf numFmtId="37" fontId="1" fillId="0" borderId="1" xfId="0" applyNumberFormat="1" applyFont="1" applyBorder="1" applyAlignment="1">
      <alignment horizontal="center"/>
    </xf>
    <xf numFmtId="37" fontId="1" fillId="3" borderId="1" xfId="0" applyNumberFormat="1" applyFont="1" applyFill="1" applyBorder="1" applyAlignment="1">
      <alignment horizontal="center"/>
    </xf>
    <xf numFmtId="37" fontId="1" fillId="0" borderId="2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4" xfId="0" applyFont="1" applyBorder="1"/>
    <xf numFmtId="37" fontId="1" fillId="0" borderId="5" xfId="0" applyNumberFormat="1" applyFont="1" applyBorder="1" applyAlignment="1">
      <alignment horizontal="center"/>
    </xf>
    <xf numFmtId="37" fontId="1" fillId="2" borderId="6" xfId="0" applyNumberFormat="1" applyFont="1" applyFill="1" applyBorder="1" applyAlignment="1">
      <alignment horizontal="center"/>
    </xf>
    <xf numFmtId="37" fontId="1" fillId="0" borderId="6" xfId="0" applyNumberFormat="1" applyFont="1" applyBorder="1" applyAlignment="1">
      <alignment horizontal="center"/>
    </xf>
    <xf numFmtId="37" fontId="1" fillId="3" borderId="6" xfId="0" applyNumberFormat="1" applyFont="1" applyFill="1" applyBorder="1" applyAlignment="1">
      <alignment horizontal="center"/>
    </xf>
    <xf numFmtId="37" fontId="1" fillId="0" borderId="7" xfId="0" applyNumberFormat="1" applyFont="1" applyBorder="1" applyAlignment="1">
      <alignment horizontal="center"/>
    </xf>
    <xf numFmtId="37" fontId="1" fillId="4" borderId="5" xfId="0" applyNumberFormat="1" applyFont="1" applyFill="1" applyBorder="1" applyAlignment="1">
      <alignment horizontal="center"/>
    </xf>
    <xf numFmtId="37" fontId="1" fillId="4" borderId="4" xfId="0" applyNumberFormat="1" applyFont="1" applyFill="1" applyBorder="1" applyAlignment="1">
      <alignment horizontal="center"/>
    </xf>
    <xf numFmtId="37" fontId="1" fillId="0" borderId="4" xfId="0" applyNumberFormat="1" applyFont="1" applyBorder="1" applyAlignment="1">
      <alignment horizontal="center"/>
    </xf>
    <xf numFmtId="37" fontId="1" fillId="0" borderId="5" xfId="0" applyNumberFormat="1" applyFont="1" applyBorder="1"/>
    <xf numFmtId="37" fontId="1" fillId="2" borderId="5" xfId="0" applyNumberFormat="1" applyFont="1" applyFill="1" applyBorder="1"/>
    <xf numFmtId="37" fontId="1" fillId="3" borderId="5" xfId="0" applyNumberFormat="1" applyFont="1" applyFill="1" applyBorder="1"/>
    <xf numFmtId="37" fontId="1" fillId="4" borderId="5" xfId="0" applyNumberFormat="1" applyFont="1" applyFill="1" applyBorder="1"/>
    <xf numFmtId="0" fontId="1" fillId="0" borderId="5" xfId="0" applyFont="1" applyBorder="1" applyAlignment="1">
      <alignment horizontal="center"/>
    </xf>
    <xf numFmtId="37" fontId="3" fillId="4" borderId="5" xfId="0" applyNumberFormat="1" applyFont="1" applyFill="1" applyBorder="1"/>
    <xf numFmtId="37" fontId="1" fillId="0" borderId="5" xfId="0" applyNumberFormat="1" applyFont="1" applyFill="1" applyBorder="1"/>
    <xf numFmtId="0" fontId="1" fillId="0" borderId="0" xfId="0" applyFont="1" applyBorder="1"/>
    <xf numFmtId="37" fontId="1" fillId="0" borderId="0" xfId="0" applyNumberFormat="1" applyFont="1" applyBorder="1"/>
    <xf numFmtId="37" fontId="1" fillId="2" borderId="0" xfId="0" applyNumberFormat="1" applyFont="1" applyFill="1" applyBorder="1"/>
    <xf numFmtId="37" fontId="1" fillId="3" borderId="0" xfId="0" applyNumberFormat="1" applyFont="1" applyFill="1" applyBorder="1"/>
    <xf numFmtId="37" fontId="1" fillId="4" borderId="0" xfId="0" applyNumberFormat="1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37" fontId="1" fillId="0" borderId="8" xfId="0" applyNumberFormat="1" applyFont="1" applyBorder="1"/>
    <xf numFmtId="37" fontId="1" fillId="2" borderId="8" xfId="0" applyNumberFormat="1" applyFont="1" applyFill="1" applyBorder="1"/>
    <xf numFmtId="37" fontId="1" fillId="0" borderId="8" xfId="0" applyNumberFormat="1" applyFont="1" applyFill="1" applyBorder="1"/>
    <xf numFmtId="37" fontId="1" fillId="3" borderId="8" xfId="0" applyNumberFormat="1" applyFont="1" applyFill="1" applyBorder="1"/>
    <xf numFmtId="37" fontId="1" fillId="4" borderId="8" xfId="0" applyNumberFormat="1" applyFont="1" applyFill="1" applyBorder="1"/>
    <xf numFmtId="37" fontId="2" fillId="2" borderId="0" xfId="0" applyNumberFormat="1" applyFont="1" applyFill="1" applyAlignment="1">
      <alignment horizontal="center"/>
    </xf>
    <xf numFmtId="37" fontId="2" fillId="3" borderId="0" xfId="0" applyNumberFormat="1" applyFont="1" applyFill="1" applyAlignment="1">
      <alignment horizontal="center"/>
    </xf>
    <xf numFmtId="37" fontId="2" fillId="4" borderId="0" xfId="0" applyNumberFormat="1" applyFont="1" applyFill="1" applyAlignment="1">
      <alignment horizontal="center"/>
    </xf>
    <xf numFmtId="37" fontId="1" fillId="4" borderId="3" xfId="0" applyNumberFormat="1" applyFont="1" applyFill="1" applyBorder="1" applyAlignment="1">
      <alignment horizontal="center"/>
    </xf>
    <xf numFmtId="37" fontId="1" fillId="4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7"/>
  <sheetViews>
    <sheetView tabSelected="1" workbookViewId="0">
      <selection activeCell="Q2" sqref="Q2"/>
    </sheetView>
  </sheetViews>
  <sheetFormatPr defaultColWidth="8.85546875" defaultRowHeight="12" x14ac:dyDescent="0.2"/>
  <cols>
    <col min="1" max="2" width="21.85546875" style="1" customWidth="1"/>
    <col min="3" max="3" width="8.7109375" style="1" customWidth="1"/>
    <col min="4" max="5" width="8.140625" style="1" customWidth="1"/>
    <col min="6" max="6" width="8.28515625" style="1" customWidth="1"/>
    <col min="7" max="8" width="8.140625" style="1" customWidth="1"/>
    <col min="9" max="13" width="8.7109375" style="1" customWidth="1"/>
    <col min="14" max="15" width="8.140625" style="1" customWidth="1"/>
    <col min="16" max="16" width="20.28515625" style="1" customWidth="1"/>
    <col min="17" max="16384" width="8.85546875" style="1"/>
  </cols>
  <sheetData>
    <row r="1" spans="1:16" x14ac:dyDescent="0.2">
      <c r="A1" s="1" t="s">
        <v>0</v>
      </c>
    </row>
    <row r="2" spans="1:16" ht="15" customHeight="1" x14ac:dyDescent="0.2">
      <c r="A2" s="1" t="s">
        <v>32</v>
      </c>
      <c r="C2" s="2"/>
      <c r="D2" s="43" t="s">
        <v>1</v>
      </c>
      <c r="E2" s="43"/>
      <c r="F2" s="43"/>
      <c r="G2" s="43"/>
      <c r="H2" s="43"/>
      <c r="I2" s="2"/>
      <c r="J2" s="44" t="s">
        <v>2</v>
      </c>
      <c r="K2" s="44"/>
      <c r="L2" s="44"/>
      <c r="M2" s="2"/>
      <c r="N2" s="45" t="s">
        <v>3</v>
      </c>
      <c r="O2" s="45"/>
      <c r="P2" s="3"/>
    </row>
    <row r="3" spans="1:16" x14ac:dyDescent="0.2">
      <c r="C3" s="2"/>
      <c r="D3" s="4"/>
      <c r="E3" s="4"/>
      <c r="F3" s="4"/>
      <c r="G3" s="4"/>
      <c r="H3" s="4"/>
      <c r="I3" s="5"/>
      <c r="J3" s="6" t="s">
        <v>4</v>
      </c>
      <c r="K3" s="6" t="s">
        <v>5</v>
      </c>
      <c r="L3" s="6" t="s">
        <v>6</v>
      </c>
      <c r="M3" s="7" t="s">
        <v>7</v>
      </c>
      <c r="N3" s="8"/>
      <c r="O3" s="8"/>
      <c r="P3" s="3"/>
    </row>
    <row r="4" spans="1:16" x14ac:dyDescent="0.2">
      <c r="C4" s="2"/>
      <c r="D4" s="9" t="s">
        <v>8</v>
      </c>
      <c r="E4" s="9" t="s">
        <v>9</v>
      </c>
      <c r="F4" s="9" t="s">
        <v>10</v>
      </c>
      <c r="G4" s="10" t="s">
        <v>11</v>
      </c>
      <c r="H4" s="9" t="s">
        <v>12</v>
      </c>
      <c r="I4" s="11" t="s">
        <v>13</v>
      </c>
      <c r="J4" s="12" t="s">
        <v>14</v>
      </c>
      <c r="K4" s="12" t="s">
        <v>15</v>
      </c>
      <c r="L4" s="12" t="s">
        <v>16</v>
      </c>
      <c r="M4" s="13" t="s">
        <v>17</v>
      </c>
      <c r="N4" s="46" t="s">
        <v>33</v>
      </c>
      <c r="O4" s="47"/>
      <c r="P4" s="3"/>
    </row>
    <row r="5" spans="1:16" x14ac:dyDescent="0.2">
      <c r="A5" s="14" t="s">
        <v>18</v>
      </c>
      <c r="B5" s="15" t="s">
        <v>19</v>
      </c>
      <c r="C5" s="16" t="s">
        <v>10</v>
      </c>
      <c r="D5" s="17" t="s">
        <v>20</v>
      </c>
      <c r="E5" s="17" t="s">
        <v>20</v>
      </c>
      <c r="F5" s="17" t="s">
        <v>21</v>
      </c>
      <c r="G5" s="17" t="s">
        <v>20</v>
      </c>
      <c r="H5" s="17" t="s">
        <v>22</v>
      </c>
      <c r="I5" s="18" t="s">
        <v>10</v>
      </c>
      <c r="J5" s="19" t="s">
        <v>20</v>
      </c>
      <c r="K5" s="19" t="s">
        <v>16</v>
      </c>
      <c r="L5" s="19" t="s">
        <v>23</v>
      </c>
      <c r="M5" s="20" t="s">
        <v>24</v>
      </c>
      <c r="N5" s="21" t="s">
        <v>25</v>
      </c>
      <c r="O5" s="22" t="s">
        <v>26</v>
      </c>
      <c r="P5" s="23" t="s">
        <v>27</v>
      </c>
    </row>
    <row r="6" spans="1:16" x14ac:dyDescent="0.2">
      <c r="A6" s="14" t="s">
        <v>31</v>
      </c>
      <c r="B6" s="14" t="s">
        <v>31</v>
      </c>
      <c r="C6" s="24">
        <v>6100</v>
      </c>
      <c r="D6" s="25"/>
      <c r="E6" s="25"/>
      <c r="F6" s="25"/>
      <c r="G6" s="25">
        <v>-305</v>
      </c>
      <c r="H6" s="25"/>
      <c r="I6" s="24">
        <f>+C6+D6+E6+F6+G6+H6</f>
        <v>5795</v>
      </c>
      <c r="J6" s="26"/>
      <c r="K6" s="26"/>
      <c r="L6" s="26"/>
      <c r="M6" s="24">
        <f>+I6+J6+K6+L6</f>
        <v>5795</v>
      </c>
      <c r="N6" s="27">
        <v>-5795</v>
      </c>
      <c r="O6" s="27">
        <f>+M6+N6</f>
        <v>0</v>
      </c>
      <c r="P6" s="28"/>
    </row>
    <row r="7" spans="1:16" x14ac:dyDescent="0.2">
      <c r="A7" s="14" t="s">
        <v>31</v>
      </c>
      <c r="B7" s="14" t="s">
        <v>31</v>
      </c>
      <c r="C7" s="24">
        <v>3500</v>
      </c>
      <c r="D7" s="25"/>
      <c r="E7" s="25"/>
      <c r="F7" s="25"/>
      <c r="G7" s="25"/>
      <c r="H7" s="25"/>
      <c r="I7" s="24">
        <f t="shared" ref="I7:I45" si="0">+C7+D7+E7+F7+G7+H7</f>
        <v>3500</v>
      </c>
      <c r="J7" s="26"/>
      <c r="K7" s="26"/>
      <c r="L7" s="26"/>
      <c r="M7" s="24">
        <f t="shared" ref="M7:M45" si="1">+I7+J7+K7+L7</f>
        <v>3500</v>
      </c>
      <c r="N7" s="27">
        <v>-875</v>
      </c>
      <c r="O7" s="27">
        <f t="shared" ref="O7:O45" si="2">+M7+N7</f>
        <v>2625</v>
      </c>
      <c r="P7" s="28" t="s">
        <v>28</v>
      </c>
    </row>
    <row r="8" spans="1:16" x14ac:dyDescent="0.2">
      <c r="A8" s="14" t="s">
        <v>31</v>
      </c>
      <c r="B8" s="14" t="s">
        <v>31</v>
      </c>
      <c r="C8" s="24">
        <v>9800</v>
      </c>
      <c r="D8" s="25"/>
      <c r="E8" s="25"/>
      <c r="F8" s="25"/>
      <c r="G8" s="25"/>
      <c r="H8" s="25"/>
      <c r="I8" s="24">
        <f t="shared" si="0"/>
        <v>9800</v>
      </c>
      <c r="J8" s="26"/>
      <c r="K8" s="26"/>
      <c r="L8" s="26"/>
      <c r="M8" s="24">
        <f t="shared" si="1"/>
        <v>9800</v>
      </c>
      <c r="N8" s="27">
        <v>-3267</v>
      </c>
      <c r="O8" s="27">
        <f t="shared" si="2"/>
        <v>6533</v>
      </c>
      <c r="P8" s="28"/>
    </row>
    <row r="9" spans="1:16" x14ac:dyDescent="0.2">
      <c r="A9" s="14" t="s">
        <v>31</v>
      </c>
      <c r="B9" s="14" t="s">
        <v>31</v>
      </c>
      <c r="C9" s="24">
        <v>9900</v>
      </c>
      <c r="D9" s="25"/>
      <c r="E9" s="25"/>
      <c r="F9" s="25"/>
      <c r="G9" s="25"/>
      <c r="H9" s="25"/>
      <c r="I9" s="24">
        <f t="shared" si="0"/>
        <v>9900</v>
      </c>
      <c r="J9" s="26">
        <v>-5100</v>
      </c>
      <c r="K9" s="26"/>
      <c r="L9" s="26"/>
      <c r="M9" s="24">
        <f t="shared" si="1"/>
        <v>4800</v>
      </c>
      <c r="N9" s="29">
        <v>0</v>
      </c>
      <c r="O9" s="29">
        <f t="shared" si="2"/>
        <v>4800</v>
      </c>
      <c r="P9" s="28"/>
    </row>
    <row r="10" spans="1:16" x14ac:dyDescent="0.2">
      <c r="A10" s="14" t="s">
        <v>31</v>
      </c>
      <c r="B10" s="14" t="s">
        <v>31</v>
      </c>
      <c r="C10" s="24">
        <v>15150</v>
      </c>
      <c r="D10" s="25"/>
      <c r="E10" s="25"/>
      <c r="F10" s="25"/>
      <c r="G10" s="25"/>
      <c r="H10" s="25"/>
      <c r="I10" s="24">
        <f t="shared" si="0"/>
        <v>15150</v>
      </c>
      <c r="J10" s="26"/>
      <c r="K10" s="26"/>
      <c r="L10" s="26"/>
      <c r="M10" s="24">
        <f t="shared" si="1"/>
        <v>15150</v>
      </c>
      <c r="N10" s="27">
        <v>-3787</v>
      </c>
      <c r="O10" s="27">
        <f t="shared" si="2"/>
        <v>11363</v>
      </c>
      <c r="P10" s="28"/>
    </row>
    <row r="11" spans="1:16" x14ac:dyDescent="0.2">
      <c r="A11" s="14" t="s">
        <v>31</v>
      </c>
      <c r="B11" s="14" t="s">
        <v>31</v>
      </c>
      <c r="C11" s="24">
        <v>6100</v>
      </c>
      <c r="D11" s="25"/>
      <c r="E11" s="25"/>
      <c r="F11" s="25"/>
      <c r="G11" s="25">
        <v>-305</v>
      </c>
      <c r="H11" s="25"/>
      <c r="I11" s="24">
        <f t="shared" si="0"/>
        <v>5795</v>
      </c>
      <c r="J11" s="26"/>
      <c r="K11" s="26"/>
      <c r="L11" s="26"/>
      <c r="M11" s="24">
        <f t="shared" si="1"/>
        <v>5795</v>
      </c>
      <c r="N11" s="27">
        <v>-5795</v>
      </c>
      <c r="O11" s="27">
        <f t="shared" si="2"/>
        <v>0</v>
      </c>
      <c r="P11" s="28"/>
    </row>
    <row r="12" spans="1:16" x14ac:dyDescent="0.2">
      <c r="A12" s="14" t="s">
        <v>31</v>
      </c>
      <c r="B12" s="14" t="s">
        <v>31</v>
      </c>
      <c r="C12" s="24">
        <v>10600</v>
      </c>
      <c r="D12" s="25"/>
      <c r="E12" s="25"/>
      <c r="F12" s="25"/>
      <c r="G12" s="25">
        <v>-530</v>
      </c>
      <c r="H12" s="25"/>
      <c r="I12" s="24">
        <f t="shared" si="0"/>
        <v>10070</v>
      </c>
      <c r="J12" s="26"/>
      <c r="K12" s="26"/>
      <c r="L12" s="26"/>
      <c r="M12" s="24">
        <f t="shared" si="1"/>
        <v>10070</v>
      </c>
      <c r="N12" s="27">
        <v>-10070</v>
      </c>
      <c r="O12" s="27">
        <f t="shared" si="2"/>
        <v>0</v>
      </c>
      <c r="P12" s="28"/>
    </row>
    <row r="13" spans="1:16" x14ac:dyDescent="0.2">
      <c r="A13" s="14" t="s">
        <v>31</v>
      </c>
      <c r="B13" s="14" t="s">
        <v>31</v>
      </c>
      <c r="C13" s="24">
        <v>5750</v>
      </c>
      <c r="D13" s="25"/>
      <c r="E13" s="25">
        <v>-3750</v>
      </c>
      <c r="F13" s="25"/>
      <c r="G13" s="25"/>
      <c r="H13" s="25"/>
      <c r="I13" s="24">
        <f t="shared" si="0"/>
        <v>2000</v>
      </c>
      <c r="J13" s="26"/>
      <c r="K13" s="26"/>
      <c r="L13" s="26"/>
      <c r="M13" s="24">
        <f t="shared" si="1"/>
        <v>2000</v>
      </c>
      <c r="N13" s="27">
        <v>-500</v>
      </c>
      <c r="O13" s="27">
        <f t="shared" si="2"/>
        <v>1500</v>
      </c>
      <c r="P13" s="28"/>
    </row>
    <row r="14" spans="1:16" x14ac:dyDescent="0.2">
      <c r="A14" s="14" t="s">
        <v>31</v>
      </c>
      <c r="B14" s="14" t="s">
        <v>31</v>
      </c>
      <c r="C14" s="24">
        <v>10600</v>
      </c>
      <c r="D14" s="25"/>
      <c r="E14" s="25">
        <v>-1050</v>
      </c>
      <c r="F14" s="25"/>
      <c r="G14" s="25"/>
      <c r="H14" s="25"/>
      <c r="I14" s="24">
        <f t="shared" si="0"/>
        <v>9550</v>
      </c>
      <c r="J14" s="26">
        <v>-4900</v>
      </c>
      <c r="K14" s="26">
        <v>-1050</v>
      </c>
      <c r="L14" s="26"/>
      <c r="M14" s="24">
        <f t="shared" si="1"/>
        <v>3600</v>
      </c>
      <c r="N14" s="27">
        <v>-709</v>
      </c>
      <c r="O14" s="27">
        <f t="shared" si="2"/>
        <v>2891</v>
      </c>
      <c r="P14" s="28"/>
    </row>
    <row r="15" spans="1:16" x14ac:dyDescent="0.2">
      <c r="A15" s="14" t="s">
        <v>31</v>
      </c>
      <c r="B15" s="14" t="s">
        <v>31</v>
      </c>
      <c r="C15" s="24">
        <v>6100</v>
      </c>
      <c r="D15" s="25"/>
      <c r="E15" s="25">
        <v>-3100</v>
      </c>
      <c r="F15" s="25"/>
      <c r="G15" s="25"/>
      <c r="H15" s="25"/>
      <c r="I15" s="24">
        <f t="shared" si="0"/>
        <v>3000</v>
      </c>
      <c r="J15" s="26"/>
      <c r="K15" s="26"/>
      <c r="L15" s="26"/>
      <c r="M15" s="24">
        <f t="shared" si="1"/>
        <v>3000</v>
      </c>
      <c r="N15" s="29">
        <v>0</v>
      </c>
      <c r="O15" s="29">
        <f t="shared" si="2"/>
        <v>3000</v>
      </c>
      <c r="P15" s="28"/>
    </row>
    <row r="16" spans="1:16" x14ac:dyDescent="0.2">
      <c r="A16" s="14" t="s">
        <v>31</v>
      </c>
      <c r="B16" s="14" t="s">
        <v>31</v>
      </c>
      <c r="C16" s="24">
        <v>5750</v>
      </c>
      <c r="D16" s="25"/>
      <c r="E16" s="25"/>
      <c r="F16" s="25"/>
      <c r="G16" s="25"/>
      <c r="H16" s="25"/>
      <c r="I16" s="24">
        <f t="shared" si="0"/>
        <v>5750</v>
      </c>
      <c r="J16" s="26"/>
      <c r="K16" s="26"/>
      <c r="L16" s="26"/>
      <c r="M16" s="24">
        <f t="shared" si="1"/>
        <v>5750</v>
      </c>
      <c r="N16" s="27">
        <v>-530</v>
      </c>
      <c r="O16" s="27">
        <f t="shared" si="2"/>
        <v>5220</v>
      </c>
      <c r="P16" s="28"/>
    </row>
    <row r="17" spans="1:16" x14ac:dyDescent="0.2">
      <c r="A17" s="14" t="s">
        <v>31</v>
      </c>
      <c r="B17" s="14" t="s">
        <v>31</v>
      </c>
      <c r="C17" s="24">
        <v>6100</v>
      </c>
      <c r="D17" s="25"/>
      <c r="E17" s="25"/>
      <c r="F17" s="25"/>
      <c r="G17" s="25"/>
      <c r="H17" s="25"/>
      <c r="I17" s="24">
        <f t="shared" si="0"/>
        <v>6100</v>
      </c>
      <c r="J17" s="26"/>
      <c r="K17" s="26">
        <v>-1000</v>
      </c>
      <c r="L17" s="26"/>
      <c r="M17" s="24">
        <f t="shared" si="1"/>
        <v>5100</v>
      </c>
      <c r="N17" s="27">
        <v>-1702</v>
      </c>
      <c r="O17" s="27">
        <f t="shared" si="2"/>
        <v>3398</v>
      </c>
      <c r="P17" s="28"/>
    </row>
    <row r="18" spans="1:16" x14ac:dyDescent="0.2">
      <c r="A18" s="14" t="s">
        <v>31</v>
      </c>
      <c r="B18" s="14" t="s">
        <v>31</v>
      </c>
      <c r="C18" s="24">
        <v>6100</v>
      </c>
      <c r="D18" s="25"/>
      <c r="E18" s="25"/>
      <c r="F18" s="25"/>
      <c r="G18" s="25"/>
      <c r="H18" s="25"/>
      <c r="I18" s="24">
        <f t="shared" si="0"/>
        <v>6100</v>
      </c>
      <c r="J18" s="26"/>
      <c r="K18" s="26"/>
      <c r="L18" s="26"/>
      <c r="M18" s="24">
        <f t="shared" si="1"/>
        <v>6100</v>
      </c>
      <c r="N18" s="27">
        <v>-2440</v>
      </c>
      <c r="O18" s="27">
        <f t="shared" si="2"/>
        <v>3660</v>
      </c>
      <c r="P18" s="28"/>
    </row>
    <row r="19" spans="1:16" x14ac:dyDescent="0.2">
      <c r="A19" s="14" t="s">
        <v>31</v>
      </c>
      <c r="B19" s="14" t="s">
        <v>31</v>
      </c>
      <c r="C19" s="30">
        <v>6100</v>
      </c>
      <c r="D19" s="25"/>
      <c r="E19" s="25"/>
      <c r="F19" s="25"/>
      <c r="G19" s="25">
        <v>-305</v>
      </c>
      <c r="H19" s="25"/>
      <c r="I19" s="24">
        <f t="shared" si="0"/>
        <v>5795</v>
      </c>
      <c r="J19" s="26"/>
      <c r="K19" s="26"/>
      <c r="L19" s="26"/>
      <c r="M19" s="24">
        <f t="shared" si="1"/>
        <v>5795</v>
      </c>
      <c r="N19" s="27">
        <v>-5795</v>
      </c>
      <c r="O19" s="27">
        <f t="shared" si="2"/>
        <v>0</v>
      </c>
      <c r="P19" s="28"/>
    </row>
    <row r="20" spans="1:16" x14ac:dyDescent="0.2">
      <c r="A20" s="14" t="s">
        <v>31</v>
      </c>
      <c r="B20" s="14" t="s">
        <v>31</v>
      </c>
      <c r="C20" s="24">
        <v>10250</v>
      </c>
      <c r="D20" s="25"/>
      <c r="E20" s="25"/>
      <c r="F20" s="25"/>
      <c r="G20" s="25"/>
      <c r="H20" s="25"/>
      <c r="I20" s="24">
        <f t="shared" si="0"/>
        <v>10250</v>
      </c>
      <c r="J20" s="26"/>
      <c r="K20" s="26"/>
      <c r="L20" s="26"/>
      <c r="M20" s="24">
        <f t="shared" si="1"/>
        <v>10250</v>
      </c>
      <c r="N20" s="27">
        <v>-2562</v>
      </c>
      <c r="O20" s="27">
        <f t="shared" si="2"/>
        <v>7688</v>
      </c>
      <c r="P20" s="28"/>
    </row>
    <row r="21" spans="1:16" x14ac:dyDescent="0.2">
      <c r="A21" s="14" t="s">
        <v>31</v>
      </c>
      <c r="B21" s="14" t="s">
        <v>31</v>
      </c>
      <c r="C21" s="24">
        <v>6100</v>
      </c>
      <c r="D21" s="25"/>
      <c r="E21" s="25"/>
      <c r="F21" s="25"/>
      <c r="G21" s="25"/>
      <c r="H21" s="25"/>
      <c r="I21" s="24">
        <f t="shared" si="0"/>
        <v>6100</v>
      </c>
      <c r="J21" s="26"/>
      <c r="K21" s="26"/>
      <c r="L21" s="26"/>
      <c r="M21" s="24">
        <f t="shared" si="1"/>
        <v>6100</v>
      </c>
      <c r="N21" s="27">
        <v>-2033</v>
      </c>
      <c r="O21" s="27">
        <f t="shared" si="2"/>
        <v>4067</v>
      </c>
      <c r="P21" s="28"/>
    </row>
    <row r="22" spans="1:16" x14ac:dyDescent="0.2">
      <c r="A22" s="14" t="s">
        <v>31</v>
      </c>
      <c r="B22" s="14" t="s">
        <v>31</v>
      </c>
      <c r="C22" s="24">
        <v>6100</v>
      </c>
      <c r="D22" s="25"/>
      <c r="E22" s="25"/>
      <c r="F22" s="25"/>
      <c r="G22" s="25"/>
      <c r="H22" s="25"/>
      <c r="I22" s="24">
        <f t="shared" si="0"/>
        <v>6100</v>
      </c>
      <c r="J22" s="26"/>
      <c r="K22" s="26"/>
      <c r="L22" s="26"/>
      <c r="M22" s="24">
        <f t="shared" si="1"/>
        <v>6100</v>
      </c>
      <c r="N22" s="27">
        <v>-1830</v>
      </c>
      <c r="O22" s="27">
        <f t="shared" si="2"/>
        <v>4270</v>
      </c>
      <c r="P22" s="28"/>
    </row>
    <row r="23" spans="1:16" x14ac:dyDescent="0.2">
      <c r="A23" s="14" t="s">
        <v>31</v>
      </c>
      <c r="B23" s="14" t="s">
        <v>31</v>
      </c>
      <c r="C23" s="24">
        <v>10600</v>
      </c>
      <c r="D23" s="25"/>
      <c r="E23" s="25"/>
      <c r="F23" s="25"/>
      <c r="G23" s="25">
        <v>-530</v>
      </c>
      <c r="H23" s="25"/>
      <c r="I23" s="24">
        <f t="shared" si="0"/>
        <v>10070</v>
      </c>
      <c r="J23" s="26"/>
      <c r="K23" s="26"/>
      <c r="L23" s="26"/>
      <c r="M23" s="24">
        <f t="shared" si="1"/>
        <v>10070</v>
      </c>
      <c r="N23" s="27">
        <v>-10070</v>
      </c>
      <c r="O23" s="27">
        <f t="shared" si="2"/>
        <v>0</v>
      </c>
      <c r="P23" s="28"/>
    </row>
    <row r="24" spans="1:16" x14ac:dyDescent="0.2">
      <c r="A24" s="14" t="s">
        <v>31</v>
      </c>
      <c r="B24" s="14" t="s">
        <v>31</v>
      </c>
      <c r="C24" s="24">
        <v>6100</v>
      </c>
      <c r="D24" s="25"/>
      <c r="E24" s="25"/>
      <c r="F24" s="25"/>
      <c r="G24" s="25">
        <v>-305</v>
      </c>
      <c r="H24" s="25"/>
      <c r="I24" s="24">
        <f t="shared" si="0"/>
        <v>5795</v>
      </c>
      <c r="J24" s="26"/>
      <c r="K24" s="26"/>
      <c r="L24" s="26"/>
      <c r="M24" s="24">
        <f t="shared" si="1"/>
        <v>5795</v>
      </c>
      <c r="N24" s="27">
        <v>-5795</v>
      </c>
      <c r="O24" s="27">
        <f t="shared" si="2"/>
        <v>0</v>
      </c>
      <c r="P24" s="28"/>
    </row>
    <row r="25" spans="1:16" x14ac:dyDescent="0.2">
      <c r="A25" s="14" t="s">
        <v>31</v>
      </c>
      <c r="B25" s="14" t="s">
        <v>31</v>
      </c>
      <c r="C25" s="24">
        <v>10600</v>
      </c>
      <c r="D25" s="25"/>
      <c r="E25" s="25"/>
      <c r="F25" s="25"/>
      <c r="G25" s="25"/>
      <c r="H25" s="25"/>
      <c r="I25" s="24">
        <f t="shared" si="0"/>
        <v>10600</v>
      </c>
      <c r="J25" s="26"/>
      <c r="K25" s="26"/>
      <c r="L25" s="26"/>
      <c r="M25" s="24">
        <f t="shared" si="1"/>
        <v>10600</v>
      </c>
      <c r="N25" s="27">
        <v>-2650</v>
      </c>
      <c r="O25" s="27">
        <f t="shared" si="2"/>
        <v>7950</v>
      </c>
      <c r="P25" s="28"/>
    </row>
    <row r="26" spans="1:16" x14ac:dyDescent="0.2">
      <c r="A26" s="14" t="s">
        <v>31</v>
      </c>
      <c r="B26" s="14" t="s">
        <v>31</v>
      </c>
      <c r="C26" s="24">
        <v>6700</v>
      </c>
      <c r="D26" s="25"/>
      <c r="E26" s="25"/>
      <c r="F26" s="25"/>
      <c r="G26" s="25"/>
      <c r="H26" s="25"/>
      <c r="I26" s="24">
        <f t="shared" si="0"/>
        <v>6700</v>
      </c>
      <c r="J26" s="26"/>
      <c r="K26" s="26"/>
      <c r="L26" s="26"/>
      <c r="M26" s="24">
        <f t="shared" si="1"/>
        <v>6700</v>
      </c>
      <c r="N26" s="27">
        <v>-1827</v>
      </c>
      <c r="O26" s="27">
        <f t="shared" si="2"/>
        <v>4873</v>
      </c>
      <c r="P26" s="28"/>
    </row>
    <row r="27" spans="1:16" x14ac:dyDescent="0.2">
      <c r="A27" s="14" t="s">
        <v>31</v>
      </c>
      <c r="B27" s="14" t="s">
        <v>31</v>
      </c>
      <c r="C27" s="24">
        <v>6100</v>
      </c>
      <c r="D27" s="25"/>
      <c r="E27" s="25"/>
      <c r="F27" s="25"/>
      <c r="G27" s="25">
        <v>-305</v>
      </c>
      <c r="H27" s="25"/>
      <c r="I27" s="24">
        <f t="shared" si="0"/>
        <v>5795</v>
      </c>
      <c r="J27" s="26"/>
      <c r="K27" s="26"/>
      <c r="L27" s="26"/>
      <c r="M27" s="24">
        <f t="shared" si="1"/>
        <v>5795</v>
      </c>
      <c r="N27" s="27">
        <v>-5795</v>
      </c>
      <c r="O27" s="27">
        <f t="shared" si="2"/>
        <v>0</v>
      </c>
      <c r="P27" s="28"/>
    </row>
    <row r="28" spans="1:16" x14ac:dyDescent="0.2">
      <c r="A28" s="14" t="s">
        <v>31</v>
      </c>
      <c r="B28" s="14" t="s">
        <v>31</v>
      </c>
      <c r="C28" s="24">
        <v>6100</v>
      </c>
      <c r="D28" s="25"/>
      <c r="E28" s="25"/>
      <c r="F28" s="25"/>
      <c r="G28" s="25"/>
      <c r="H28" s="25"/>
      <c r="I28" s="24">
        <f t="shared" si="0"/>
        <v>6100</v>
      </c>
      <c r="J28" s="26">
        <v>-2700</v>
      </c>
      <c r="K28" s="26">
        <v>-1100</v>
      </c>
      <c r="L28" s="26"/>
      <c r="M28" s="24">
        <f t="shared" si="1"/>
        <v>2300</v>
      </c>
      <c r="N28" s="27">
        <v>-767</v>
      </c>
      <c r="O28" s="27">
        <f t="shared" si="2"/>
        <v>1533</v>
      </c>
      <c r="P28" s="28"/>
    </row>
    <row r="29" spans="1:16" x14ac:dyDescent="0.2">
      <c r="A29" s="14" t="s">
        <v>31</v>
      </c>
      <c r="B29" s="14" t="s">
        <v>31</v>
      </c>
      <c r="C29" s="24">
        <v>2444</v>
      </c>
      <c r="D29" s="25"/>
      <c r="E29" s="25"/>
      <c r="F29" s="25"/>
      <c r="G29" s="25"/>
      <c r="H29" s="25"/>
      <c r="I29" s="24">
        <f t="shared" si="0"/>
        <v>2444</v>
      </c>
      <c r="J29" s="26">
        <v>-1400</v>
      </c>
      <c r="K29" s="26"/>
      <c r="L29" s="26"/>
      <c r="M29" s="24">
        <f t="shared" si="1"/>
        <v>1044</v>
      </c>
      <c r="N29" s="27">
        <v>-302</v>
      </c>
      <c r="O29" s="27">
        <f t="shared" si="2"/>
        <v>742</v>
      </c>
      <c r="P29" s="28"/>
    </row>
    <row r="30" spans="1:16" x14ac:dyDescent="0.2">
      <c r="A30" s="14" t="s">
        <v>31</v>
      </c>
      <c r="B30" s="14" t="s">
        <v>31</v>
      </c>
      <c r="C30" s="24">
        <v>6100</v>
      </c>
      <c r="D30" s="25"/>
      <c r="E30" s="25"/>
      <c r="F30" s="25"/>
      <c r="G30" s="25"/>
      <c r="H30" s="25"/>
      <c r="I30" s="24">
        <f t="shared" si="0"/>
        <v>6100</v>
      </c>
      <c r="J30" s="26"/>
      <c r="K30" s="26"/>
      <c r="L30" s="26"/>
      <c r="M30" s="24">
        <f t="shared" si="1"/>
        <v>6100</v>
      </c>
      <c r="N30" s="27">
        <v>-1525</v>
      </c>
      <c r="O30" s="27">
        <f t="shared" si="2"/>
        <v>4575</v>
      </c>
      <c r="P30" s="28"/>
    </row>
    <row r="31" spans="1:16" x14ac:dyDescent="0.2">
      <c r="A31" s="14" t="s">
        <v>31</v>
      </c>
      <c r="B31" s="14" t="s">
        <v>31</v>
      </c>
      <c r="C31" s="24">
        <v>10250</v>
      </c>
      <c r="D31" s="25"/>
      <c r="E31" s="25">
        <v>-3075</v>
      </c>
      <c r="F31" s="25"/>
      <c r="G31" s="25"/>
      <c r="H31" s="25"/>
      <c r="I31" s="24">
        <f t="shared" si="0"/>
        <v>7175</v>
      </c>
      <c r="J31" s="26"/>
      <c r="K31" s="26"/>
      <c r="L31" s="26">
        <v>-4612.5</v>
      </c>
      <c r="M31" s="24">
        <f t="shared" si="1"/>
        <v>2562.5</v>
      </c>
      <c r="N31" s="27">
        <v>-854</v>
      </c>
      <c r="O31" s="27">
        <f t="shared" si="2"/>
        <v>1708.5</v>
      </c>
      <c r="P31" s="28" t="s">
        <v>29</v>
      </c>
    </row>
    <row r="32" spans="1:16" x14ac:dyDescent="0.2">
      <c r="A32" s="14" t="s">
        <v>31</v>
      </c>
      <c r="B32" s="14" t="s">
        <v>31</v>
      </c>
      <c r="C32" s="24">
        <v>6100</v>
      </c>
      <c r="D32" s="25"/>
      <c r="E32" s="25"/>
      <c r="F32" s="25"/>
      <c r="G32" s="25"/>
      <c r="H32" s="25"/>
      <c r="I32" s="24">
        <f t="shared" si="0"/>
        <v>6100</v>
      </c>
      <c r="J32" s="26"/>
      <c r="K32" s="26"/>
      <c r="L32" s="26"/>
      <c r="M32" s="24">
        <f t="shared" si="1"/>
        <v>6100</v>
      </c>
      <c r="N32" s="27">
        <v>-3050</v>
      </c>
      <c r="O32" s="27">
        <f t="shared" si="2"/>
        <v>3050</v>
      </c>
      <c r="P32" s="28"/>
    </row>
    <row r="33" spans="1:16" x14ac:dyDescent="0.2">
      <c r="A33" s="14" t="s">
        <v>31</v>
      </c>
      <c r="B33" s="14" t="s">
        <v>31</v>
      </c>
      <c r="C33" s="24">
        <v>6100</v>
      </c>
      <c r="D33" s="25"/>
      <c r="E33" s="25"/>
      <c r="F33" s="25">
        <v>-1000</v>
      </c>
      <c r="G33" s="25"/>
      <c r="H33" s="25"/>
      <c r="I33" s="24">
        <f t="shared" si="0"/>
        <v>5100</v>
      </c>
      <c r="J33" s="26"/>
      <c r="K33" s="26"/>
      <c r="L33" s="26"/>
      <c r="M33" s="24">
        <f t="shared" si="1"/>
        <v>5100</v>
      </c>
      <c r="N33" s="29">
        <v>0</v>
      </c>
      <c r="O33" s="29">
        <f t="shared" si="2"/>
        <v>5100</v>
      </c>
      <c r="P33" s="28"/>
    </row>
    <row r="34" spans="1:16" x14ac:dyDescent="0.2">
      <c r="A34" s="14" t="s">
        <v>31</v>
      </c>
      <c r="B34" s="14" t="s">
        <v>31</v>
      </c>
      <c r="C34" s="24">
        <v>6100</v>
      </c>
      <c r="D34" s="25"/>
      <c r="E34" s="25"/>
      <c r="F34" s="25"/>
      <c r="G34" s="25"/>
      <c r="H34" s="25"/>
      <c r="I34" s="24">
        <f t="shared" si="0"/>
        <v>6100</v>
      </c>
      <c r="J34" s="26"/>
      <c r="K34" s="26"/>
      <c r="L34" s="26"/>
      <c r="M34" s="24">
        <f t="shared" si="1"/>
        <v>6100</v>
      </c>
      <c r="N34" s="27">
        <v>-1440</v>
      </c>
      <c r="O34" s="27">
        <f t="shared" si="2"/>
        <v>4660</v>
      </c>
      <c r="P34" s="28"/>
    </row>
    <row r="35" spans="1:16" x14ac:dyDescent="0.2">
      <c r="A35" s="14" t="s">
        <v>31</v>
      </c>
      <c r="B35" s="14" t="s">
        <v>31</v>
      </c>
      <c r="C35" s="24">
        <v>6100</v>
      </c>
      <c r="D35" s="25"/>
      <c r="E35" s="25"/>
      <c r="F35" s="25"/>
      <c r="G35" s="25"/>
      <c r="H35" s="25"/>
      <c r="I35" s="24">
        <f t="shared" si="0"/>
        <v>6100</v>
      </c>
      <c r="J35" s="26"/>
      <c r="K35" s="26"/>
      <c r="L35" s="26"/>
      <c r="M35" s="24">
        <f t="shared" si="1"/>
        <v>6100</v>
      </c>
      <c r="N35" s="27">
        <v>-1525</v>
      </c>
      <c r="O35" s="27">
        <f t="shared" si="2"/>
        <v>4575</v>
      </c>
      <c r="P35" s="28"/>
    </row>
    <row r="36" spans="1:16" x14ac:dyDescent="0.2">
      <c r="A36" s="14" t="s">
        <v>31</v>
      </c>
      <c r="B36" s="14" t="s">
        <v>31</v>
      </c>
      <c r="C36" s="24">
        <v>10600</v>
      </c>
      <c r="D36" s="25">
        <v>-5300</v>
      </c>
      <c r="E36" s="25"/>
      <c r="F36" s="25"/>
      <c r="G36" s="25"/>
      <c r="H36" s="25"/>
      <c r="I36" s="24">
        <f t="shared" si="0"/>
        <v>5300</v>
      </c>
      <c r="J36" s="26"/>
      <c r="K36" s="26"/>
      <c r="L36" s="26"/>
      <c r="M36" s="24">
        <f t="shared" si="1"/>
        <v>5300</v>
      </c>
      <c r="N36" s="27">
        <v>-1445</v>
      </c>
      <c r="O36" s="27">
        <f t="shared" si="2"/>
        <v>3855</v>
      </c>
      <c r="P36" s="28"/>
    </row>
    <row r="37" spans="1:16" x14ac:dyDescent="0.2">
      <c r="A37" s="14" t="s">
        <v>31</v>
      </c>
      <c r="B37" s="14" t="s">
        <v>31</v>
      </c>
      <c r="C37" s="24">
        <v>12200</v>
      </c>
      <c r="D37" s="25"/>
      <c r="E37" s="25"/>
      <c r="F37" s="25"/>
      <c r="G37" s="25"/>
      <c r="H37" s="25">
        <v>-6100</v>
      </c>
      <c r="I37" s="24">
        <f t="shared" si="0"/>
        <v>6100</v>
      </c>
      <c r="J37" s="26"/>
      <c r="K37" s="26"/>
      <c r="L37" s="26"/>
      <c r="M37" s="24">
        <f t="shared" si="1"/>
        <v>6100</v>
      </c>
      <c r="N37" s="27">
        <v>-2440</v>
      </c>
      <c r="O37" s="27">
        <f t="shared" si="2"/>
        <v>3660</v>
      </c>
      <c r="P37" s="28" t="s">
        <v>30</v>
      </c>
    </row>
    <row r="38" spans="1:16" x14ac:dyDescent="0.2">
      <c r="A38" s="14" t="s">
        <v>31</v>
      </c>
      <c r="B38" s="14" t="s">
        <v>31</v>
      </c>
      <c r="C38" s="24">
        <v>6100</v>
      </c>
      <c r="D38" s="25"/>
      <c r="E38" s="25">
        <v>-1830</v>
      </c>
      <c r="F38" s="25"/>
      <c r="G38" s="25"/>
      <c r="H38" s="25"/>
      <c r="I38" s="24">
        <f t="shared" si="0"/>
        <v>4270</v>
      </c>
      <c r="J38" s="26"/>
      <c r="K38" s="26"/>
      <c r="L38" s="26">
        <v>-2745</v>
      </c>
      <c r="M38" s="24">
        <f t="shared" si="1"/>
        <v>1525</v>
      </c>
      <c r="N38" s="27">
        <v>-140</v>
      </c>
      <c r="O38" s="27">
        <f t="shared" si="2"/>
        <v>1385</v>
      </c>
      <c r="P38" s="28" t="s">
        <v>29</v>
      </c>
    </row>
    <row r="39" spans="1:16" x14ac:dyDescent="0.2">
      <c r="A39" s="14" t="s">
        <v>31</v>
      </c>
      <c r="B39" s="14" t="s">
        <v>31</v>
      </c>
      <c r="C39" s="24">
        <v>15150</v>
      </c>
      <c r="D39" s="25"/>
      <c r="E39" s="25">
        <v>-4545</v>
      </c>
      <c r="F39" s="25"/>
      <c r="G39" s="25"/>
      <c r="H39" s="25"/>
      <c r="I39" s="24">
        <f t="shared" si="0"/>
        <v>10605</v>
      </c>
      <c r="J39" s="26"/>
      <c r="K39" s="26"/>
      <c r="L39" s="26">
        <v>-6817.5</v>
      </c>
      <c r="M39" s="24">
        <f t="shared" si="1"/>
        <v>3787.5</v>
      </c>
      <c r="N39" s="29">
        <v>-316</v>
      </c>
      <c r="O39" s="29">
        <f t="shared" si="2"/>
        <v>3471.5</v>
      </c>
      <c r="P39" s="28" t="s">
        <v>29</v>
      </c>
    </row>
    <row r="40" spans="1:16" x14ac:dyDescent="0.2">
      <c r="A40" s="14" t="s">
        <v>31</v>
      </c>
      <c r="B40" s="14" t="s">
        <v>31</v>
      </c>
      <c r="C40" s="24">
        <v>3500</v>
      </c>
      <c r="D40" s="25"/>
      <c r="E40" s="25"/>
      <c r="F40" s="25"/>
      <c r="G40" s="25"/>
      <c r="H40" s="25"/>
      <c r="I40" s="24">
        <f t="shared" si="0"/>
        <v>3500</v>
      </c>
      <c r="J40" s="26"/>
      <c r="K40" s="26"/>
      <c r="L40" s="26"/>
      <c r="M40" s="24">
        <f t="shared" si="1"/>
        <v>3500</v>
      </c>
      <c r="N40" s="29">
        <v>0</v>
      </c>
      <c r="O40" s="29">
        <f t="shared" si="2"/>
        <v>3500</v>
      </c>
      <c r="P40" s="28" t="s">
        <v>28</v>
      </c>
    </row>
    <row r="41" spans="1:16" x14ac:dyDescent="0.2">
      <c r="A41" s="14" t="s">
        <v>31</v>
      </c>
      <c r="B41" s="14" t="s">
        <v>31</v>
      </c>
      <c r="C41" s="24">
        <v>10600</v>
      </c>
      <c r="D41" s="25"/>
      <c r="E41" s="25"/>
      <c r="F41" s="25"/>
      <c r="G41" s="25"/>
      <c r="H41" s="25"/>
      <c r="I41" s="24">
        <f t="shared" si="0"/>
        <v>10600</v>
      </c>
      <c r="J41" s="26"/>
      <c r="K41" s="26"/>
      <c r="L41" s="26"/>
      <c r="M41" s="24">
        <f t="shared" si="1"/>
        <v>10600</v>
      </c>
      <c r="N41" s="27">
        <v>-2600</v>
      </c>
      <c r="O41" s="27">
        <f t="shared" si="2"/>
        <v>8000</v>
      </c>
      <c r="P41" s="28"/>
    </row>
    <row r="42" spans="1:16" x14ac:dyDescent="0.2">
      <c r="A42" s="14" t="s">
        <v>31</v>
      </c>
      <c r="B42" s="14" t="s">
        <v>31</v>
      </c>
      <c r="C42" s="24">
        <v>6100</v>
      </c>
      <c r="D42" s="25"/>
      <c r="E42" s="25"/>
      <c r="F42" s="25"/>
      <c r="G42" s="25"/>
      <c r="H42" s="25"/>
      <c r="I42" s="24">
        <f t="shared" si="0"/>
        <v>6100</v>
      </c>
      <c r="J42" s="26">
        <v>-1000</v>
      </c>
      <c r="K42" s="26"/>
      <c r="L42" s="26"/>
      <c r="M42" s="24">
        <f t="shared" si="1"/>
        <v>5100</v>
      </c>
      <c r="N42" s="27">
        <v>-257</v>
      </c>
      <c r="O42" s="27">
        <f t="shared" si="2"/>
        <v>4843</v>
      </c>
      <c r="P42" s="28"/>
    </row>
    <row r="43" spans="1:16" x14ac:dyDescent="0.2">
      <c r="A43" s="14" t="s">
        <v>31</v>
      </c>
      <c r="B43" s="14" t="s">
        <v>31</v>
      </c>
      <c r="C43" s="24">
        <v>6100</v>
      </c>
      <c r="D43" s="25"/>
      <c r="E43" s="25"/>
      <c r="F43" s="25"/>
      <c r="G43" s="25"/>
      <c r="H43" s="25"/>
      <c r="I43" s="24">
        <f t="shared" si="0"/>
        <v>6100</v>
      </c>
      <c r="J43" s="26"/>
      <c r="K43" s="26"/>
      <c r="L43" s="26"/>
      <c r="M43" s="24">
        <f t="shared" si="1"/>
        <v>6100</v>
      </c>
      <c r="N43" s="27">
        <v>-1525</v>
      </c>
      <c r="O43" s="27">
        <f t="shared" si="2"/>
        <v>4575</v>
      </c>
      <c r="P43" s="28"/>
    </row>
    <row r="44" spans="1:16" x14ac:dyDescent="0.2">
      <c r="A44" s="14" t="s">
        <v>31</v>
      </c>
      <c r="B44" s="14" t="s">
        <v>31</v>
      </c>
      <c r="C44" s="24">
        <v>6100</v>
      </c>
      <c r="D44" s="25"/>
      <c r="E44" s="25"/>
      <c r="F44" s="25"/>
      <c r="G44" s="25"/>
      <c r="H44" s="25"/>
      <c r="I44" s="24">
        <f t="shared" si="0"/>
        <v>6100</v>
      </c>
      <c r="J44" s="26">
        <v>-1900</v>
      </c>
      <c r="K44" s="26"/>
      <c r="L44" s="26"/>
      <c r="M44" s="24">
        <f t="shared" si="1"/>
        <v>4200</v>
      </c>
      <c r="N44" s="29">
        <v>-420</v>
      </c>
      <c r="O44" s="29">
        <f t="shared" si="2"/>
        <v>3780</v>
      </c>
      <c r="P44" s="28"/>
    </row>
    <row r="45" spans="1:16" x14ac:dyDescent="0.2">
      <c r="A45" s="14" t="s">
        <v>31</v>
      </c>
      <c r="B45" s="14" t="s">
        <v>31</v>
      </c>
      <c r="C45" s="24">
        <v>10250</v>
      </c>
      <c r="D45" s="25"/>
      <c r="E45" s="25"/>
      <c r="F45" s="25"/>
      <c r="G45" s="25"/>
      <c r="H45" s="25"/>
      <c r="I45" s="24">
        <f t="shared" si="0"/>
        <v>10250</v>
      </c>
      <c r="J45" s="26"/>
      <c r="K45" s="26"/>
      <c r="L45" s="26"/>
      <c r="M45" s="24">
        <f t="shared" si="1"/>
        <v>10250</v>
      </c>
      <c r="N45" s="27">
        <v>-2562</v>
      </c>
      <c r="O45" s="27">
        <f t="shared" si="2"/>
        <v>7688</v>
      </c>
      <c r="P45" s="28"/>
    </row>
    <row r="46" spans="1:16" x14ac:dyDescent="0.2">
      <c r="A46" s="31"/>
      <c r="B46" s="31"/>
      <c r="C46" s="32"/>
      <c r="D46" s="33"/>
      <c r="E46" s="33"/>
      <c r="F46" s="33"/>
      <c r="G46" s="33"/>
      <c r="H46" s="33"/>
      <c r="I46" s="32"/>
      <c r="J46" s="34"/>
      <c r="K46" s="34"/>
      <c r="L46" s="34"/>
      <c r="M46" s="32"/>
      <c r="N46" s="35"/>
      <c r="O46" s="35"/>
      <c r="P46" s="36"/>
    </row>
    <row r="47" spans="1:16" ht="12.75" thickBot="1" x14ac:dyDescent="0.25">
      <c r="B47" s="37"/>
      <c r="C47" s="38">
        <f t="shared" ref="C47:O47" si="3">SUM(C6:C45)</f>
        <v>306194</v>
      </c>
      <c r="D47" s="39">
        <f t="shared" si="3"/>
        <v>-5300</v>
      </c>
      <c r="E47" s="39">
        <f t="shared" si="3"/>
        <v>-17350</v>
      </c>
      <c r="F47" s="39">
        <f t="shared" si="3"/>
        <v>-1000</v>
      </c>
      <c r="G47" s="39">
        <f t="shared" si="3"/>
        <v>-2585</v>
      </c>
      <c r="H47" s="39">
        <f t="shared" si="3"/>
        <v>-6100</v>
      </c>
      <c r="I47" s="40">
        <f t="shared" si="3"/>
        <v>273859</v>
      </c>
      <c r="J47" s="41">
        <f t="shared" si="3"/>
        <v>-17000</v>
      </c>
      <c r="K47" s="41">
        <f t="shared" si="3"/>
        <v>-3150</v>
      </c>
      <c r="L47" s="41">
        <f t="shared" si="3"/>
        <v>-14175</v>
      </c>
      <c r="M47" s="38">
        <f t="shared" si="3"/>
        <v>239534</v>
      </c>
      <c r="N47" s="42">
        <f t="shared" si="3"/>
        <v>-94995</v>
      </c>
      <c r="O47" s="42">
        <f t="shared" si="3"/>
        <v>144539</v>
      </c>
      <c r="P47" s="3"/>
    </row>
    <row r="48" spans="1:16" ht="12.75" thickTop="1" x14ac:dyDescent="0.2">
      <c r="C48" s="2"/>
      <c r="D48" s="2"/>
      <c r="E48" s="2"/>
      <c r="F48" s="2"/>
      <c r="G48" s="2"/>
      <c r="H48" s="2"/>
      <c r="I48" s="2"/>
      <c r="J48" s="7" t="str">
        <f>J3</f>
        <v>#4159</v>
      </c>
      <c r="K48" s="7" t="str">
        <f t="shared" ref="K48:M48" si="4">K3</f>
        <v>#4160</v>
      </c>
      <c r="L48" s="7" t="str">
        <f t="shared" si="4"/>
        <v>#4158</v>
      </c>
      <c r="M48" s="7" t="str">
        <f t="shared" si="4"/>
        <v>#4111</v>
      </c>
      <c r="N48" s="2"/>
      <c r="O48" s="2"/>
      <c r="P48" s="3"/>
    </row>
    <row r="49" spans="3:16" x14ac:dyDescent="0.2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3"/>
    </row>
    <row r="50" spans="3:16" x14ac:dyDescent="0.2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3"/>
    </row>
    <row r="51" spans="3:16" x14ac:dyDescent="0.2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3"/>
    </row>
    <row r="52" spans="3:16" x14ac:dyDescent="0.2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3"/>
    </row>
    <row r="53" spans="3:16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3"/>
    </row>
    <row r="54" spans="3:16" x14ac:dyDescent="0.2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3"/>
    </row>
    <row r="55" spans="3:16" x14ac:dyDescent="0.2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3"/>
    </row>
    <row r="56" spans="3:16" x14ac:dyDescent="0.2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3"/>
    </row>
    <row r="57" spans="3:16" x14ac:dyDescent="0.2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3"/>
    </row>
    <row r="58" spans="3:16" x14ac:dyDescent="0.2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3"/>
    </row>
    <row r="59" spans="3:16" x14ac:dyDescent="0.2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3"/>
    </row>
    <row r="60" spans="3:16" x14ac:dyDescent="0.2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3"/>
    </row>
    <row r="61" spans="3:16" x14ac:dyDescent="0.2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3"/>
    </row>
    <row r="62" spans="3:16" x14ac:dyDescent="0.2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3"/>
    </row>
    <row r="63" spans="3:16" x14ac:dyDescent="0.2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3"/>
    </row>
    <row r="64" spans="3:16" x14ac:dyDescent="0.2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3"/>
    </row>
    <row r="65" spans="3:16" x14ac:dyDescent="0.2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3"/>
    </row>
    <row r="66" spans="3:16" x14ac:dyDescent="0.2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3"/>
    </row>
    <row r="67" spans="3:16" x14ac:dyDescent="0.2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3"/>
    </row>
    <row r="68" spans="3:16" x14ac:dyDescent="0.2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3"/>
    </row>
    <row r="69" spans="3:16" x14ac:dyDescent="0.2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3"/>
    </row>
    <row r="70" spans="3:16" x14ac:dyDescent="0.2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3"/>
    </row>
    <row r="71" spans="3:16" x14ac:dyDescent="0.2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3"/>
    </row>
    <row r="72" spans="3:16" x14ac:dyDescent="0.2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3"/>
    </row>
    <row r="73" spans="3:16" x14ac:dyDescent="0.2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3"/>
    </row>
    <row r="74" spans="3:16" x14ac:dyDescent="0.2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3"/>
    </row>
    <row r="75" spans="3:16" x14ac:dyDescent="0.2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3"/>
    </row>
    <row r="76" spans="3:16" x14ac:dyDescent="0.2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3"/>
    </row>
    <row r="77" spans="3:16" x14ac:dyDescent="0.2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3"/>
    </row>
    <row r="78" spans="3:16" x14ac:dyDescent="0.2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3"/>
    </row>
    <row r="79" spans="3:16" x14ac:dyDescent="0.2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3"/>
    </row>
    <row r="80" spans="3:16" x14ac:dyDescent="0.2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3"/>
    </row>
    <row r="81" spans="3:16" x14ac:dyDescent="0.2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3"/>
    </row>
    <row r="82" spans="3:16" x14ac:dyDescent="0.2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3"/>
    </row>
    <row r="83" spans="3:16" x14ac:dyDescent="0.2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3"/>
    </row>
    <row r="84" spans="3:16" x14ac:dyDescent="0.2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3"/>
    </row>
    <row r="85" spans="3:16" x14ac:dyDescent="0.2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3"/>
    </row>
    <row r="86" spans="3:16" x14ac:dyDescent="0.2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3"/>
    </row>
    <row r="87" spans="3:16" x14ac:dyDescent="0.2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3"/>
    </row>
  </sheetData>
  <mergeCells count="4">
    <mergeCell ref="D2:H2"/>
    <mergeCell ref="J2:L2"/>
    <mergeCell ref="N2:O2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Corsini</dc:creator>
  <cp:lastModifiedBy>Carol</cp:lastModifiedBy>
  <dcterms:created xsi:type="dcterms:W3CDTF">2017-01-11T19:46:57Z</dcterms:created>
  <dcterms:modified xsi:type="dcterms:W3CDTF">2022-06-24T18:50:36Z</dcterms:modified>
</cp:coreProperties>
</file>